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9120" activeTab="2"/>
  </bookViews>
  <sheets>
    <sheet name="INFANZIA" sheetId="1" r:id="rId1"/>
    <sheet name="PRIMARIA" sheetId="2" r:id="rId2"/>
    <sheet name="II GRADO" sheetId="3" r:id="rId3"/>
    <sheet name="I GRADO" sheetId="4" r:id="rId4"/>
  </sheets>
  <definedNames>
    <definedName name="_xlnm.Print_Area" localSheetId="2">'II GRADO'!$A$1:$D$25</definedName>
    <definedName name="_xlnm.Print_Area" localSheetId="0">'INFANZIA'!$A$2:$F$29</definedName>
  </definedNames>
  <calcPr fullCalcOnLoad="1"/>
</workbook>
</file>

<file path=xl/sharedStrings.xml><?xml version="1.0" encoding="utf-8"?>
<sst xmlns="http://schemas.openxmlformats.org/spreadsheetml/2006/main" count="138" uniqueCount="70">
  <si>
    <t>,,</t>
  </si>
  <si>
    <t xml:space="preserve"> </t>
  </si>
  <si>
    <t>Adeguamento</t>
  </si>
  <si>
    <t xml:space="preserve">ISTITUZIONI SCOLASTICHE </t>
  </si>
  <si>
    <t>Posti Diritto</t>
  </si>
  <si>
    <t>ORGANICO DI SOSTEGNO a.s. 2016/17 INFANZIA</t>
  </si>
  <si>
    <t>ORGANICO DI SOSTEGNO A.S. 2016/2017- SCUOLA PRIMARIA</t>
  </si>
  <si>
    <t>ORGANICO DI SOSTEGNO A.S. 2014/15 - Scuola Secondaria I° Grado</t>
  </si>
  <si>
    <t>ORGANICO DISOSTEGNO A.S. 2016/17- SCUOLA SECONDARIA DI II° GRADO</t>
  </si>
  <si>
    <t>ALLEGATO A</t>
  </si>
  <si>
    <t>art. 3 c. 3 ( L. 104/92)</t>
  </si>
  <si>
    <t>rapporto aunni/docenti</t>
  </si>
  <si>
    <t>TOTALE</t>
  </si>
  <si>
    <t>Totale Posti</t>
  </si>
  <si>
    <t xml:space="preserve"> Tot. alunni</t>
  </si>
  <si>
    <t>rapporto alunni/docenti</t>
  </si>
  <si>
    <t>Tot. alunni</t>
  </si>
  <si>
    <t>Tot. Posti</t>
  </si>
  <si>
    <t>Istituto Comprensivo " G. Marconi - A. Frosini"</t>
  </si>
  <si>
    <t>Istituto Comprensivo " A. Frank - Carradori"</t>
  </si>
  <si>
    <t>Istituto Comprensivo " A. Roncalli - G. Galilei"</t>
  </si>
  <si>
    <t>Istituto Comprensivo " Caponnetto"</t>
  </si>
  <si>
    <t>Istituto Comprensivo  " W. Iozzelli"</t>
  </si>
  <si>
    <t>Istituto Comprensivo " G. Chini"</t>
  </si>
  <si>
    <t>Istituto Comprensivo " Libero Andreotti"</t>
  </si>
  <si>
    <t>Istituto Comprensivo Pescia 2</t>
  </si>
  <si>
    <t>Istituto Comprensivo " B. Da Montemagno"</t>
  </si>
  <si>
    <t>Istituto Comprensivo " Mario Nannini"</t>
  </si>
  <si>
    <t xml:space="preserve">Istituto Comprensivo "L.da Vinci" Pistoia </t>
  </si>
  <si>
    <t>Istituto Comprensivo "Cino da Pistoia" Pistoia</t>
  </si>
  <si>
    <t>Istituto Comprensivo "Raffaello" Pistoia</t>
  </si>
  <si>
    <t>Istituto Comprensivo "Sestini" Agliana</t>
  </si>
  <si>
    <t>Istituto Comprensivo" C. Salutati-A. Cavalcanti"</t>
  </si>
  <si>
    <t>Istituto Comprensivo "M.L.King" Bottegone</t>
  </si>
  <si>
    <t>Istituto Comprensivo "Fermi" Serravalle Pistoiese</t>
  </si>
  <si>
    <t>Istituto Comprensivo " Don Milani" Chiesina Uzzanese</t>
  </si>
  <si>
    <t>Istituto Comprensivo Lamporecchio</t>
  </si>
  <si>
    <t>Istituto Comprensivo "Ferrucci" Larciano</t>
  </si>
  <si>
    <t>Istituto Comprensivo "Pasquini" Massa e Cozzile</t>
  </si>
  <si>
    <t xml:space="preserve">Istituto Comprensivo Montale </t>
  </si>
  <si>
    <t>Istituto Comprensivo "Galilei" Pieve a Nievole</t>
  </si>
  <si>
    <t>Istituto Comprensivo San Marcello</t>
  </si>
  <si>
    <t>Istituto Comprensivo "D.L.Milani"Chiesina Uzzanese</t>
  </si>
  <si>
    <t>Istituto Comprensivo "Cino da Pistoia" Pavana</t>
  </si>
  <si>
    <t>Istituto Comprensivo "D.L.Milani" P/te Buggianese</t>
  </si>
  <si>
    <t>Istituto Comprensivo "D.L.Milani" Chiesina Uzzanese</t>
  </si>
  <si>
    <t>Cutigliano</t>
  </si>
  <si>
    <t>Istituto Tecnico Comm.le San Marcello</t>
  </si>
  <si>
    <t>Liceo Classico "Forteguerri" Pistoia</t>
  </si>
  <si>
    <t>Liceo Scientifico "Salutati" Montecatini</t>
  </si>
  <si>
    <t xml:space="preserve">Istituto Tecnico "Forti" Monsummano </t>
  </si>
  <si>
    <t>Istituto Magistrale "Lorenzini" Pescia</t>
  </si>
  <si>
    <t>Istituto Tecnico Commerciale "Pacini"  Pistoia</t>
  </si>
  <si>
    <t>Istituto Tecnico Commerciale "Capitini" Agliana</t>
  </si>
  <si>
    <t>Istituto Tecnico Commerciale  "Marchi" Pescia</t>
  </si>
  <si>
    <t>Istituto Tecnico Industriale "Fedi - Fermi" Pistoia</t>
  </si>
  <si>
    <t>Istituto Tecnico Agrario  "Anzilotti" Pescia</t>
  </si>
  <si>
    <t>Istituto Prof.le Alberghiero "Martini"  Montecatini</t>
  </si>
  <si>
    <t xml:space="preserve">Istituto Prof.le Commerciale "L.Einaudi" Pistoia </t>
  </si>
  <si>
    <t>I Prof Einaudi serale</t>
  </si>
  <si>
    <t>Liceo Artistico "Petrocchi" Pistoia</t>
  </si>
  <si>
    <t>Liceo Artistico "Petrocchi" Quarrata</t>
  </si>
  <si>
    <t xml:space="preserve">                                                           TOTALE</t>
  </si>
  <si>
    <t>AD01</t>
  </si>
  <si>
    <t>AD02</t>
  </si>
  <si>
    <t>AD03</t>
  </si>
  <si>
    <t>AD04</t>
  </si>
  <si>
    <t>Istituto Prof.le Commerciale  "Sismondi" Pescia</t>
  </si>
  <si>
    <t>Istituto Prof.le Ind. " Pacinotti" Pescia</t>
  </si>
  <si>
    <t>Istituto Prof.le De Franceschi - Pacinotti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</si>
</sst>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_-* #,##0.000_-;\-* #,##0.000_-;_-* &quot;-&quot;_-;_-@_-"/>
    <numFmt numFmtId="169" formatCode="_-* #,##0.0_-;\-* #,##0.0_-;_-* &quot;-&quot;_-;_-@_-"/>
    <numFmt numFmtId="170" formatCode="0.0"/>
  </numFmts>
  <fonts count="51">
    <font>
      <sz val="10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4" fillId="0" borderId="11" xfId="44" applyNumberFormat="1" applyFont="1" applyBorder="1" applyAlignment="1">
      <alignment/>
    </xf>
    <xf numFmtId="1" fontId="4" fillId="32" borderId="12" xfId="44" applyNumberFormat="1" applyFont="1" applyFill="1" applyBorder="1" applyAlignment="1">
      <alignment/>
    </xf>
    <xf numFmtId="0" fontId="6" fillId="0" borderId="0" xfId="0" applyFont="1" applyAlignment="1">
      <alignment/>
    </xf>
    <xf numFmtId="2" fontId="6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32" borderId="13" xfId="0" applyNumberFormat="1" applyFont="1" applyFill="1" applyBorder="1" applyAlignment="1">
      <alignment/>
    </xf>
    <xf numFmtId="164" fontId="6" fillId="0" borderId="14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46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2" fillId="0" borderId="11" xfId="44" applyNumberFormat="1" applyFont="1" applyBorder="1" applyAlignment="1">
      <alignment/>
    </xf>
    <xf numFmtId="1" fontId="7" fillId="32" borderId="12" xfId="44" applyNumberFormat="1" applyFont="1" applyFill="1" applyBorder="1" applyAlignment="1">
      <alignment/>
    </xf>
    <xf numFmtId="2" fontId="7" fillId="32" borderId="16" xfId="44" applyNumberFormat="1" applyFont="1" applyFill="1" applyBorder="1" applyAlignment="1">
      <alignment/>
    </xf>
    <xf numFmtId="1" fontId="7" fillId="32" borderId="11" xfId="44" applyNumberFormat="1" applyFont="1" applyFill="1" applyBorder="1" applyAlignment="1">
      <alignment/>
    </xf>
    <xf numFmtId="2" fontId="7" fillId="32" borderId="11" xfId="44" applyNumberFormat="1" applyFont="1" applyFill="1" applyBorder="1" applyAlignment="1">
      <alignment/>
    </xf>
    <xf numFmtId="1" fontId="7" fillId="0" borderId="11" xfId="44" applyNumberFormat="1" applyFont="1" applyBorder="1" applyAlignment="1">
      <alignment/>
    </xf>
    <xf numFmtId="2" fontId="7" fillId="0" borderId="11" xfId="44" applyNumberFormat="1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1" fontId="4" fillId="0" borderId="11" xfId="44" applyNumberFormat="1" applyFont="1" applyFill="1" applyBorder="1" applyAlignment="1">
      <alignment/>
    </xf>
    <xf numFmtId="1" fontId="4" fillId="0" borderId="11" xfId="44" applyNumberFormat="1" applyFont="1" applyFill="1" applyBorder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2" fontId="7" fillId="32" borderId="18" xfId="44" applyNumberFormat="1" applyFont="1" applyFill="1" applyBorder="1" applyAlignment="1">
      <alignment/>
    </xf>
    <xf numFmtId="2" fontId="7" fillId="32" borderId="19" xfId="44" applyNumberFormat="1" applyFont="1" applyFill="1" applyBorder="1" applyAlignment="1">
      <alignment/>
    </xf>
    <xf numFmtId="2" fontId="7" fillId="0" borderId="19" xfId="44" applyNumberFormat="1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 quotePrefix="1">
      <alignment horizontal="left"/>
    </xf>
    <xf numFmtId="0" fontId="2" fillId="0" borderId="20" xfId="0" applyFont="1" applyFill="1" applyBorder="1" applyAlignment="1">
      <alignment horizontal="left"/>
    </xf>
    <xf numFmtId="0" fontId="2" fillId="32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1" fontId="4" fillId="0" borderId="23" xfId="44" applyNumberFormat="1" applyFont="1" applyBorder="1" applyAlignment="1">
      <alignment/>
    </xf>
    <xf numFmtId="1" fontId="7" fillId="0" borderId="23" xfId="44" applyNumberFormat="1" applyFont="1" applyBorder="1" applyAlignment="1">
      <alignment/>
    </xf>
    <xf numFmtId="2" fontId="7" fillId="0" borderId="23" xfId="44" applyNumberFormat="1" applyFont="1" applyBorder="1" applyAlignment="1">
      <alignment/>
    </xf>
    <xf numFmtId="0" fontId="11" fillId="0" borderId="0" xfId="0" applyFont="1" applyAlignment="1">
      <alignment/>
    </xf>
    <xf numFmtId="169" fontId="0" fillId="0" borderId="0" xfId="0" applyNumberFormat="1" applyAlignment="1">
      <alignment/>
    </xf>
    <xf numFmtId="1" fontId="4" fillId="0" borderId="0" xfId="44" applyNumberFormat="1" applyFont="1" applyFill="1" applyBorder="1" applyAlignment="1">
      <alignment/>
    </xf>
    <xf numFmtId="2" fontId="11" fillId="0" borderId="12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7" fillId="0" borderId="24" xfId="44" applyNumberFormat="1" applyFont="1" applyBorder="1" applyAlignment="1">
      <alignment/>
    </xf>
    <xf numFmtId="2" fontId="7" fillId="32" borderId="25" xfId="44" applyNumberFormat="1" applyFont="1" applyFill="1" applyBorder="1" applyAlignment="1">
      <alignment/>
    </xf>
    <xf numFmtId="0" fontId="0" fillId="0" borderId="26" xfId="0" applyBorder="1" applyAlignment="1">
      <alignment/>
    </xf>
    <xf numFmtId="14" fontId="10" fillId="0" borderId="27" xfId="0" applyNumberFormat="1" applyFont="1" applyBorder="1" applyAlignment="1">
      <alignment/>
    </xf>
    <xf numFmtId="14" fontId="10" fillId="0" borderId="28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2" fontId="7" fillId="0" borderId="19" xfId="44" applyNumberFormat="1" applyFont="1" applyBorder="1" applyAlignment="1">
      <alignment horizontal="right"/>
    </xf>
    <xf numFmtId="0" fontId="50" fillId="0" borderId="0" xfId="0" applyFont="1" applyAlignment="1">
      <alignment/>
    </xf>
    <xf numFmtId="1" fontId="4" fillId="0" borderId="12" xfId="0" applyNumberFormat="1" applyFont="1" applyFill="1" applyBorder="1" applyAlignment="1">
      <alignment/>
    </xf>
    <xf numFmtId="14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32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1" fontId="4" fillId="0" borderId="11" xfId="44" applyNumberFormat="1" applyFont="1" applyBorder="1" applyAlignment="1">
      <alignment horizontal="right"/>
    </xf>
    <xf numFmtId="1" fontId="11" fillId="0" borderId="29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1" fontId="4" fillId="0" borderId="29" xfId="44" applyNumberFormat="1" applyFont="1" applyFill="1" applyBorder="1" applyAlignment="1">
      <alignment/>
    </xf>
    <xf numFmtId="2" fontId="11" fillId="0" borderId="25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30" xfId="0" applyFont="1" applyBorder="1" applyAlignment="1">
      <alignment horizontal="left"/>
    </xf>
    <xf numFmtId="0" fontId="4" fillId="0" borderId="31" xfId="0" applyFont="1" applyBorder="1" applyAlignment="1">
      <alignment/>
    </xf>
    <xf numFmtId="1" fontId="3" fillId="0" borderId="32" xfId="44" applyNumberFormat="1" applyFont="1" applyBorder="1" applyAlignment="1">
      <alignment/>
    </xf>
    <xf numFmtId="2" fontId="7" fillId="0" borderId="33" xfId="44" applyNumberFormat="1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3" fillId="0" borderId="32" xfId="0" applyFont="1" applyFill="1" applyBorder="1" applyAlignment="1">
      <alignment horizontal="center" vertical="center" wrapText="1"/>
    </xf>
    <xf numFmtId="2" fontId="11" fillId="0" borderId="34" xfId="0" applyNumberFormat="1" applyFont="1" applyBorder="1" applyAlignment="1">
      <alignment/>
    </xf>
    <xf numFmtId="2" fontId="11" fillId="0" borderId="35" xfId="0" applyNumberFormat="1" applyFont="1" applyBorder="1" applyAlignment="1">
      <alignment/>
    </xf>
    <xf numFmtId="2" fontId="11" fillId="0" borderId="35" xfId="0" applyNumberFormat="1" applyFont="1" applyFill="1" applyBorder="1" applyAlignment="1">
      <alignment/>
    </xf>
    <xf numFmtId="2" fontId="7" fillId="0" borderId="31" xfId="44" applyNumberFormat="1" applyFont="1" applyBorder="1" applyAlignment="1">
      <alignment/>
    </xf>
    <xf numFmtId="2" fontId="11" fillId="0" borderId="36" xfId="0" applyNumberFormat="1" applyFont="1" applyBorder="1" applyAlignment="1">
      <alignment/>
    </xf>
    <xf numFmtId="0" fontId="2" fillId="0" borderId="20" xfId="0" applyFont="1" applyFill="1" applyBorder="1" applyAlignment="1">
      <alignment wrapText="1"/>
    </xf>
    <xf numFmtId="164" fontId="4" fillId="0" borderId="25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/>
    </xf>
    <xf numFmtId="2" fontId="4" fillId="0" borderId="10" xfId="43" applyNumberFormat="1" applyFont="1" applyBorder="1" applyAlignment="1">
      <alignment/>
    </xf>
    <xf numFmtId="2" fontId="11" fillId="0" borderId="37" xfId="0" applyNumberFormat="1" applyFont="1" applyBorder="1" applyAlignment="1">
      <alignment/>
    </xf>
    <xf numFmtId="2" fontId="11" fillId="0" borderId="24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2" fillId="0" borderId="39" xfId="0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2" fontId="11" fillId="0" borderId="40" xfId="0" applyNumberFormat="1" applyFont="1" applyBorder="1" applyAlignment="1">
      <alignment/>
    </xf>
    <xf numFmtId="1" fontId="4" fillId="0" borderId="32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1" fontId="4" fillId="0" borderId="41" xfId="44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11" fillId="0" borderId="23" xfId="0" applyNumberFormat="1" applyFont="1" applyBorder="1" applyAlignment="1">
      <alignment/>
    </xf>
    <xf numFmtId="1" fontId="3" fillId="0" borderId="33" xfId="44" applyNumberFormat="1" applyFont="1" applyBorder="1" applyAlignment="1">
      <alignment/>
    </xf>
    <xf numFmtId="0" fontId="8" fillId="0" borderId="42" xfId="0" applyFont="1" applyBorder="1" applyAlignment="1">
      <alignment horizontal="center" vertical="center" wrapText="1"/>
    </xf>
    <xf numFmtId="2" fontId="7" fillId="0" borderId="11" xfId="44" applyNumberFormat="1" applyFont="1" applyFill="1" applyBorder="1" applyAlignment="1">
      <alignment horizontal="right"/>
    </xf>
    <xf numFmtId="2" fontId="11" fillId="0" borderId="29" xfId="0" applyNumberFormat="1" applyFont="1" applyBorder="1" applyAlignment="1">
      <alignment/>
    </xf>
    <xf numFmtId="2" fontId="7" fillId="0" borderId="23" xfId="44" applyNumberFormat="1" applyFont="1" applyFill="1" applyBorder="1" applyAlignment="1">
      <alignment horizontal="right"/>
    </xf>
    <xf numFmtId="1" fontId="3" fillId="0" borderId="17" xfId="44" applyNumberFormat="1" applyFont="1" applyBorder="1" applyAlignment="1">
      <alignment/>
    </xf>
    <xf numFmtId="2" fontId="7" fillId="0" borderId="43" xfId="0" applyNumberFormat="1" applyFont="1" applyBorder="1" applyAlignment="1">
      <alignment horizontal="right"/>
    </xf>
    <xf numFmtId="164" fontId="4" fillId="0" borderId="21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/>
    </xf>
    <xf numFmtId="2" fontId="4" fillId="0" borderId="17" xfId="43" applyNumberFormat="1" applyFont="1" applyBorder="1" applyAlignment="1">
      <alignment/>
    </xf>
    <xf numFmtId="0" fontId="11" fillId="0" borderId="43" xfId="0" applyFont="1" applyBorder="1" applyAlignment="1">
      <alignment/>
    </xf>
    <xf numFmtId="2" fontId="11" fillId="0" borderId="44" xfId="0" applyNumberFormat="1" applyFont="1" applyBorder="1" applyAlignment="1">
      <alignment/>
    </xf>
    <xf numFmtId="2" fontId="11" fillId="0" borderId="26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6" xfId="0" applyFont="1" applyBorder="1" applyAlignment="1">
      <alignment/>
    </xf>
    <xf numFmtId="164" fontId="4" fillId="0" borderId="23" xfId="0" applyNumberFormat="1" applyFont="1" applyFill="1" applyBorder="1" applyAlignment="1">
      <alignment/>
    </xf>
    <xf numFmtId="2" fontId="4" fillId="0" borderId="31" xfId="43" applyNumberFormat="1" applyFont="1" applyBorder="1" applyAlignment="1">
      <alignment/>
    </xf>
    <xf numFmtId="2" fontId="4" fillId="0" borderId="32" xfId="43" applyNumberFormat="1" applyFont="1" applyBorder="1" applyAlignment="1">
      <alignment/>
    </xf>
    <xf numFmtId="2" fontId="4" fillId="0" borderId="33" xfId="43" applyNumberFormat="1" applyFont="1" applyBorder="1" applyAlignment="1">
      <alignment/>
    </xf>
    <xf numFmtId="14" fontId="12" fillId="0" borderId="0" xfId="0" applyNumberFormat="1" applyFont="1" applyAlignment="1">
      <alignment horizontal="center"/>
    </xf>
    <xf numFmtId="14" fontId="10" fillId="0" borderId="42" xfId="0" applyNumberFormat="1" applyFont="1" applyBorder="1" applyAlignment="1">
      <alignment horizontal="center"/>
    </xf>
    <xf numFmtId="14" fontId="10" fillId="0" borderId="45" xfId="0" applyNumberFormat="1" applyFont="1" applyBorder="1" applyAlignment="1">
      <alignment horizontal="center"/>
    </xf>
    <xf numFmtId="14" fontId="10" fillId="0" borderId="46" xfId="0" applyNumberFormat="1" applyFont="1" applyBorder="1" applyAlignment="1">
      <alignment horizontal="center"/>
    </xf>
    <xf numFmtId="14" fontId="10" fillId="0" borderId="47" xfId="0" applyNumberFormat="1" applyFont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14" fontId="10" fillId="0" borderId="48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/>
    </xf>
    <xf numFmtId="14" fontId="10" fillId="0" borderId="29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PageLayoutView="0" workbookViewId="0" topLeftCell="A1">
      <pane xSplit="2" ySplit="29" topLeftCell="C36" activePane="bottomRight" state="frozen"/>
      <selection pane="topLeft" activeCell="A1" sqref="A1"/>
      <selection pane="topRight" activeCell="F1" sqref="F1"/>
      <selection pane="bottomLeft" activeCell="A29" sqref="A29"/>
      <selection pane="bottomRight" activeCell="E47" sqref="E47"/>
    </sheetView>
  </sheetViews>
  <sheetFormatPr defaultColWidth="9.140625" defaultRowHeight="12.75"/>
  <cols>
    <col min="1" max="1" width="39.7109375" style="0" customWidth="1"/>
    <col min="2" max="2" width="30.140625" style="0" customWidth="1"/>
    <col min="3" max="3" width="24.7109375" style="0" customWidth="1"/>
    <col min="4" max="4" width="14.57421875" style="0" customWidth="1"/>
    <col min="5" max="5" width="16.00390625" style="0" customWidth="1"/>
    <col min="6" max="6" width="15.00390625" style="0" customWidth="1"/>
    <col min="7" max="7" width="30.421875" style="0" customWidth="1"/>
  </cols>
  <sheetData>
    <row r="1" ht="20.25">
      <c r="B1" s="75" t="s">
        <v>9</v>
      </c>
    </row>
    <row r="2" spans="1:6" ht="20.25">
      <c r="A2" s="132" t="s">
        <v>5</v>
      </c>
      <c r="B2" s="132"/>
      <c r="C2" s="132"/>
      <c r="D2" s="132"/>
      <c r="E2" s="132"/>
      <c r="F2" s="132"/>
    </row>
    <row r="3" spans="1:3" ht="13.5" thickBot="1">
      <c r="A3" s="1"/>
      <c r="B3" s="1"/>
      <c r="C3" s="1"/>
    </row>
    <row r="4" spans="1:7" ht="16.5" thickBot="1">
      <c r="A4" s="2" t="s">
        <v>3</v>
      </c>
      <c r="B4" s="3" t="s">
        <v>14</v>
      </c>
      <c r="C4" s="68" t="s">
        <v>10</v>
      </c>
      <c r="D4" s="28" t="s">
        <v>4</v>
      </c>
      <c r="E4" s="55" t="s">
        <v>2</v>
      </c>
      <c r="F4" s="80" t="s">
        <v>13</v>
      </c>
      <c r="G4" s="72" t="s">
        <v>15</v>
      </c>
    </row>
    <row r="5" spans="1:7" ht="14.25">
      <c r="A5" s="37" t="s">
        <v>18</v>
      </c>
      <c r="B5" s="5">
        <v>3</v>
      </c>
      <c r="C5" s="5">
        <v>2</v>
      </c>
      <c r="D5" s="5">
        <v>1</v>
      </c>
      <c r="E5" s="29">
        <v>1.5</v>
      </c>
      <c r="F5" s="84">
        <f aca="true" t="shared" si="0" ref="F5:F28">SUM(D5:E5)</f>
        <v>2.5</v>
      </c>
      <c r="G5" s="47">
        <f>SUM(B5/F5)</f>
        <v>1.2</v>
      </c>
    </row>
    <row r="6" spans="1:7" ht="14.25">
      <c r="A6" s="38" t="s">
        <v>19</v>
      </c>
      <c r="B6" s="26">
        <v>1</v>
      </c>
      <c r="C6" s="26">
        <v>0</v>
      </c>
      <c r="D6" s="26">
        <v>1</v>
      </c>
      <c r="E6" s="30">
        <v>0</v>
      </c>
      <c r="F6" s="85">
        <f t="shared" si="0"/>
        <v>1</v>
      </c>
      <c r="G6" s="47">
        <f aca="true" t="shared" si="1" ref="G6:G29">SUM(B6/F6)</f>
        <v>1</v>
      </c>
    </row>
    <row r="7" spans="1:7" ht="14.25">
      <c r="A7" s="38" t="s">
        <v>20</v>
      </c>
      <c r="B7" s="26">
        <v>3</v>
      </c>
      <c r="C7" s="26">
        <v>2</v>
      </c>
      <c r="D7" s="26">
        <v>1</v>
      </c>
      <c r="E7" s="30">
        <v>1.5</v>
      </c>
      <c r="F7" s="85">
        <f t="shared" si="0"/>
        <v>2.5</v>
      </c>
      <c r="G7" s="47">
        <f t="shared" si="1"/>
        <v>1.2</v>
      </c>
    </row>
    <row r="8" spans="1:7" s="25" customFormat="1" ht="14.25">
      <c r="A8" s="38" t="s">
        <v>21</v>
      </c>
      <c r="B8" s="26">
        <v>1</v>
      </c>
      <c r="C8" s="26">
        <v>1</v>
      </c>
      <c r="D8" s="26">
        <v>0</v>
      </c>
      <c r="E8" s="31">
        <v>1</v>
      </c>
      <c r="F8" s="86">
        <f t="shared" si="0"/>
        <v>1</v>
      </c>
      <c r="G8" s="47">
        <f t="shared" si="1"/>
        <v>1</v>
      </c>
    </row>
    <row r="9" spans="1:7" s="25" customFormat="1" ht="14.25">
      <c r="A9" s="38" t="s">
        <v>22</v>
      </c>
      <c r="B9" s="26">
        <v>4</v>
      </c>
      <c r="C9" s="26">
        <v>3</v>
      </c>
      <c r="D9" s="26">
        <v>1</v>
      </c>
      <c r="E9" s="31">
        <v>2.5</v>
      </c>
      <c r="F9" s="86">
        <f t="shared" si="0"/>
        <v>3.5</v>
      </c>
      <c r="G9" s="47">
        <f t="shared" si="1"/>
        <v>1.1428571428571428</v>
      </c>
    </row>
    <row r="10" spans="1:7" s="25" customFormat="1" ht="14.25">
      <c r="A10" s="38" t="s">
        <v>23</v>
      </c>
      <c r="B10" s="26">
        <v>3</v>
      </c>
      <c r="C10" s="26">
        <v>3</v>
      </c>
      <c r="D10" s="26">
        <v>2</v>
      </c>
      <c r="E10" s="31">
        <v>1</v>
      </c>
      <c r="F10" s="86">
        <f t="shared" si="0"/>
        <v>3</v>
      </c>
      <c r="G10" s="47">
        <f t="shared" si="1"/>
        <v>1</v>
      </c>
    </row>
    <row r="11" spans="1:7" ht="14.25">
      <c r="A11" s="38" t="s">
        <v>24</v>
      </c>
      <c r="B11" s="27">
        <v>3</v>
      </c>
      <c r="C11" s="27">
        <v>2</v>
      </c>
      <c r="D11" s="27">
        <v>1</v>
      </c>
      <c r="E11" s="31">
        <v>1.5</v>
      </c>
      <c r="F11" s="85">
        <f t="shared" si="0"/>
        <v>2.5</v>
      </c>
      <c r="G11" s="47">
        <f t="shared" si="1"/>
        <v>1.2</v>
      </c>
    </row>
    <row r="12" spans="1:7" ht="14.25">
      <c r="A12" s="38" t="s">
        <v>25</v>
      </c>
      <c r="B12" s="26">
        <v>5</v>
      </c>
      <c r="C12" s="26">
        <v>2</v>
      </c>
      <c r="D12" s="26">
        <v>2</v>
      </c>
      <c r="E12" s="30">
        <v>1.5</v>
      </c>
      <c r="F12" s="85">
        <f t="shared" si="0"/>
        <v>3.5</v>
      </c>
      <c r="G12" s="47">
        <f t="shared" si="1"/>
        <v>1.4285714285714286</v>
      </c>
    </row>
    <row r="13" spans="1:7" ht="14.25">
      <c r="A13" s="38" t="s">
        <v>26</v>
      </c>
      <c r="B13" s="26">
        <v>8</v>
      </c>
      <c r="C13" s="26">
        <v>7</v>
      </c>
      <c r="D13" s="26">
        <v>5</v>
      </c>
      <c r="E13" s="30">
        <v>2.5</v>
      </c>
      <c r="F13" s="85">
        <f t="shared" si="0"/>
        <v>7.5</v>
      </c>
      <c r="G13" s="47">
        <f t="shared" si="1"/>
        <v>1.0666666666666667</v>
      </c>
    </row>
    <row r="14" spans="1:7" ht="14.25">
      <c r="A14" s="38" t="s">
        <v>27</v>
      </c>
      <c r="B14" s="27">
        <v>4</v>
      </c>
      <c r="C14" s="27">
        <v>4</v>
      </c>
      <c r="D14" s="27">
        <v>1</v>
      </c>
      <c r="E14" s="31">
        <v>3</v>
      </c>
      <c r="F14" s="85">
        <f t="shared" si="0"/>
        <v>4</v>
      </c>
      <c r="G14" s="47">
        <f t="shared" si="1"/>
        <v>1</v>
      </c>
    </row>
    <row r="15" spans="1:7" ht="14.25">
      <c r="A15" s="38" t="s">
        <v>28</v>
      </c>
      <c r="B15" s="26">
        <v>1</v>
      </c>
      <c r="C15" s="26">
        <v>0</v>
      </c>
      <c r="D15" s="26">
        <v>0</v>
      </c>
      <c r="E15" s="31">
        <v>0.5</v>
      </c>
      <c r="F15" s="85">
        <f t="shared" si="0"/>
        <v>0.5</v>
      </c>
      <c r="G15" s="47">
        <f t="shared" si="1"/>
        <v>2</v>
      </c>
    </row>
    <row r="16" spans="1:7" ht="14.25">
      <c r="A16" s="38" t="s">
        <v>29</v>
      </c>
      <c r="B16" s="27">
        <v>1</v>
      </c>
      <c r="C16" s="27">
        <v>1</v>
      </c>
      <c r="D16" s="27">
        <v>0</v>
      </c>
      <c r="E16" s="31">
        <v>1</v>
      </c>
      <c r="F16" s="85">
        <f t="shared" si="0"/>
        <v>1</v>
      </c>
      <c r="G16" s="47">
        <f t="shared" si="1"/>
        <v>1</v>
      </c>
    </row>
    <row r="17" spans="1:7" ht="14.25">
      <c r="A17" s="38" t="s">
        <v>30</v>
      </c>
      <c r="B17" s="26">
        <v>2</v>
      </c>
      <c r="C17" s="26">
        <v>2</v>
      </c>
      <c r="D17" s="26">
        <v>0</v>
      </c>
      <c r="E17" s="31">
        <v>2</v>
      </c>
      <c r="F17" s="85">
        <f t="shared" si="0"/>
        <v>2</v>
      </c>
      <c r="G17" s="47">
        <f t="shared" si="1"/>
        <v>1</v>
      </c>
    </row>
    <row r="18" spans="1:7" ht="14.25">
      <c r="A18" s="38" t="s">
        <v>31</v>
      </c>
      <c r="B18" s="26">
        <v>8</v>
      </c>
      <c r="C18" s="26">
        <v>6</v>
      </c>
      <c r="D18" s="26">
        <v>3</v>
      </c>
      <c r="E18" s="30">
        <v>4</v>
      </c>
      <c r="F18" s="85">
        <f t="shared" si="0"/>
        <v>7</v>
      </c>
      <c r="G18" s="47">
        <f t="shared" si="1"/>
        <v>1.1428571428571428</v>
      </c>
    </row>
    <row r="19" spans="1:7" ht="14.25">
      <c r="A19" s="38" t="s">
        <v>32</v>
      </c>
      <c r="B19" s="26">
        <v>1</v>
      </c>
      <c r="C19" s="26">
        <v>1</v>
      </c>
      <c r="D19" s="26">
        <v>1</v>
      </c>
      <c r="E19" s="31">
        <v>0</v>
      </c>
      <c r="F19" s="85">
        <f t="shared" si="0"/>
        <v>1</v>
      </c>
      <c r="G19" s="47">
        <f t="shared" si="1"/>
        <v>1</v>
      </c>
    </row>
    <row r="20" spans="1:7" ht="14.25">
      <c r="A20" s="38" t="s">
        <v>33</v>
      </c>
      <c r="B20" s="26">
        <v>3</v>
      </c>
      <c r="C20" s="26">
        <v>3</v>
      </c>
      <c r="D20" s="26">
        <v>0</v>
      </c>
      <c r="E20" s="31">
        <v>3</v>
      </c>
      <c r="F20" s="85">
        <f t="shared" si="0"/>
        <v>3</v>
      </c>
      <c r="G20" s="47">
        <f t="shared" si="1"/>
        <v>1</v>
      </c>
    </row>
    <row r="21" spans="1:7" ht="14.25">
      <c r="A21" s="38" t="s">
        <v>34</v>
      </c>
      <c r="B21" s="26">
        <v>1</v>
      </c>
      <c r="C21" s="26">
        <v>1</v>
      </c>
      <c r="D21" s="26">
        <v>1</v>
      </c>
      <c r="E21" s="31">
        <v>0</v>
      </c>
      <c r="F21" s="85">
        <f t="shared" si="0"/>
        <v>1</v>
      </c>
      <c r="G21" s="47">
        <f t="shared" si="1"/>
        <v>1</v>
      </c>
    </row>
    <row r="22" spans="1:7" s="25" customFormat="1" ht="14.25">
      <c r="A22" s="38" t="s">
        <v>35</v>
      </c>
      <c r="B22" s="26">
        <v>4</v>
      </c>
      <c r="C22" s="26">
        <v>3</v>
      </c>
      <c r="D22" s="26">
        <v>2</v>
      </c>
      <c r="E22" s="30">
        <v>1.5</v>
      </c>
      <c r="F22" s="86">
        <f t="shared" si="0"/>
        <v>3.5</v>
      </c>
      <c r="G22" s="47">
        <f t="shared" si="1"/>
        <v>1.1428571428571428</v>
      </c>
    </row>
    <row r="23" spans="1:7" ht="14.25">
      <c r="A23" s="38" t="s">
        <v>36</v>
      </c>
      <c r="B23" s="26">
        <v>4</v>
      </c>
      <c r="C23" s="26">
        <v>3</v>
      </c>
      <c r="D23" s="26">
        <v>1</v>
      </c>
      <c r="E23" s="31">
        <v>2.5</v>
      </c>
      <c r="F23" s="85">
        <f t="shared" si="0"/>
        <v>3.5</v>
      </c>
      <c r="G23" s="47">
        <f t="shared" si="1"/>
        <v>1.1428571428571428</v>
      </c>
    </row>
    <row r="24" spans="1:7" ht="14.25">
      <c r="A24" s="39" t="s">
        <v>37</v>
      </c>
      <c r="B24" s="26">
        <v>1</v>
      </c>
      <c r="C24" s="26">
        <v>0</v>
      </c>
      <c r="D24" s="26">
        <v>0</v>
      </c>
      <c r="E24" s="31">
        <v>0.5</v>
      </c>
      <c r="F24" s="85">
        <f t="shared" si="0"/>
        <v>0.5</v>
      </c>
      <c r="G24" s="47">
        <f t="shared" si="1"/>
        <v>2</v>
      </c>
    </row>
    <row r="25" spans="1:7" ht="14.25">
      <c r="A25" s="39" t="s">
        <v>38</v>
      </c>
      <c r="B25" s="26">
        <v>7</v>
      </c>
      <c r="C25" s="26">
        <v>6</v>
      </c>
      <c r="D25" s="26">
        <v>2</v>
      </c>
      <c r="E25" s="31">
        <v>4.5</v>
      </c>
      <c r="F25" s="85">
        <f t="shared" si="0"/>
        <v>6.5</v>
      </c>
      <c r="G25" s="47">
        <f t="shared" si="1"/>
        <v>1.0769230769230769</v>
      </c>
    </row>
    <row r="26" spans="1:7" ht="14.25">
      <c r="A26" s="40" t="s">
        <v>39</v>
      </c>
      <c r="B26" s="4">
        <v>2</v>
      </c>
      <c r="C26" s="4">
        <v>2</v>
      </c>
      <c r="D26" s="4">
        <v>1</v>
      </c>
      <c r="E26" s="31">
        <v>1</v>
      </c>
      <c r="F26" s="85">
        <f t="shared" si="0"/>
        <v>2</v>
      </c>
      <c r="G26" s="47">
        <f t="shared" si="1"/>
        <v>1</v>
      </c>
    </row>
    <row r="27" spans="1:7" ht="14.25">
      <c r="A27" s="40" t="s">
        <v>40</v>
      </c>
      <c r="B27" s="4">
        <v>1</v>
      </c>
      <c r="C27" s="4">
        <v>1</v>
      </c>
      <c r="D27" s="4">
        <v>0</v>
      </c>
      <c r="E27" s="31">
        <v>1</v>
      </c>
      <c r="F27" s="85">
        <f t="shared" si="0"/>
        <v>1</v>
      </c>
      <c r="G27" s="47">
        <f t="shared" si="1"/>
        <v>1</v>
      </c>
    </row>
    <row r="28" spans="1:7" ht="15" thickBot="1">
      <c r="A28" s="76" t="s">
        <v>41</v>
      </c>
      <c r="B28" s="41">
        <v>2</v>
      </c>
      <c r="C28" s="41">
        <v>2</v>
      </c>
      <c r="D28" s="41">
        <v>0</v>
      </c>
      <c r="E28" s="49">
        <v>2</v>
      </c>
      <c r="F28" s="94">
        <f t="shared" si="0"/>
        <v>2</v>
      </c>
      <c r="G28" s="101">
        <f t="shared" si="1"/>
        <v>1</v>
      </c>
    </row>
    <row r="29" spans="1:7" ht="15" thickBot="1">
      <c r="A29" s="77" t="s">
        <v>12</v>
      </c>
      <c r="B29" s="67">
        <f>SUM(B5:B28)</f>
        <v>73</v>
      </c>
      <c r="C29" s="67">
        <f>SUM(C5:C28)</f>
        <v>57</v>
      </c>
      <c r="D29" s="78">
        <f>SUM(D5:D28)</f>
        <v>26</v>
      </c>
      <c r="E29" s="79">
        <f>SUM(E5:E28)</f>
        <v>39.5</v>
      </c>
      <c r="F29" s="88">
        <f>SUM(F5:F28)</f>
        <v>65.5</v>
      </c>
      <c r="G29" s="104">
        <f t="shared" si="1"/>
        <v>1.1145038167938932</v>
      </c>
    </row>
    <row r="34" ht="12.75">
      <c r="F34" s="17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1.28125" style="0" bestFit="1" customWidth="1"/>
    <col min="2" max="2" width="15.8515625" style="0" customWidth="1"/>
    <col min="3" max="3" width="22.57421875" style="0" customWidth="1"/>
    <col min="4" max="4" width="10.8515625" style="0" customWidth="1"/>
    <col min="5" max="5" width="17.7109375" style="0" customWidth="1"/>
    <col min="6" max="6" width="13.57421875" style="0" customWidth="1"/>
    <col min="7" max="7" width="24.421875" style="0" customWidth="1"/>
  </cols>
  <sheetData>
    <row r="1" spans="1:6" ht="13.5" customHeight="1">
      <c r="A1" s="133" t="s">
        <v>6</v>
      </c>
      <c r="B1" s="134"/>
      <c r="C1" s="134"/>
      <c r="D1" s="134"/>
      <c r="E1" s="134"/>
      <c r="F1" s="135"/>
    </row>
    <row r="2" spans="1:6" ht="13.5" thickBot="1">
      <c r="A2" s="136"/>
      <c r="B2" s="137"/>
      <c r="C2" s="137"/>
      <c r="D2" s="137"/>
      <c r="E2" s="138"/>
      <c r="F2" s="139"/>
    </row>
    <row r="3" spans="1:7" ht="35.25" customHeight="1" thickBot="1">
      <c r="A3" s="2" t="s">
        <v>3</v>
      </c>
      <c r="B3" s="3" t="s">
        <v>16</v>
      </c>
      <c r="C3" s="68" t="s">
        <v>10</v>
      </c>
      <c r="D3" s="28" t="s">
        <v>4</v>
      </c>
      <c r="E3" s="55" t="s">
        <v>2</v>
      </c>
      <c r="F3" s="80" t="s">
        <v>17</v>
      </c>
      <c r="G3" s="72" t="s">
        <v>11</v>
      </c>
    </row>
    <row r="4" spans="1:7" ht="14.25">
      <c r="A4" s="37" t="s">
        <v>18</v>
      </c>
      <c r="B4" s="5">
        <v>27</v>
      </c>
      <c r="C4" s="5">
        <v>11</v>
      </c>
      <c r="D4" s="5">
        <v>11</v>
      </c>
      <c r="E4" s="50">
        <v>8</v>
      </c>
      <c r="F4" s="85">
        <f aca="true" t="shared" si="0" ref="F4:F27">SUM(D4:E4)</f>
        <v>19</v>
      </c>
      <c r="G4" s="47">
        <f>SUM(B4/F4)</f>
        <v>1.4210526315789473</v>
      </c>
    </row>
    <row r="5" spans="1:7" ht="14.25">
      <c r="A5" s="38" t="s">
        <v>19</v>
      </c>
      <c r="B5" s="26">
        <v>14</v>
      </c>
      <c r="C5" s="26">
        <v>6</v>
      </c>
      <c r="D5" s="26">
        <v>7</v>
      </c>
      <c r="E5" s="30">
        <v>3</v>
      </c>
      <c r="F5" s="85">
        <f t="shared" si="0"/>
        <v>10</v>
      </c>
      <c r="G5" s="47">
        <f aca="true" t="shared" si="1" ref="G5:G28">SUM(B5/F5)</f>
        <v>1.4</v>
      </c>
    </row>
    <row r="6" spans="1:7" ht="14.25">
      <c r="A6" s="38" t="s">
        <v>20</v>
      </c>
      <c r="B6" s="26">
        <v>27</v>
      </c>
      <c r="C6" s="26">
        <v>14</v>
      </c>
      <c r="D6" s="26">
        <v>12</v>
      </c>
      <c r="E6" s="30">
        <v>8.5</v>
      </c>
      <c r="F6" s="85">
        <f t="shared" si="0"/>
        <v>20.5</v>
      </c>
      <c r="G6" s="47">
        <f t="shared" si="1"/>
        <v>1.3170731707317074</v>
      </c>
    </row>
    <row r="7" spans="1:7" ht="14.25">
      <c r="A7" s="38" t="s">
        <v>21</v>
      </c>
      <c r="B7" s="26">
        <v>18</v>
      </c>
      <c r="C7" s="26">
        <v>12</v>
      </c>
      <c r="D7" s="26">
        <v>7</v>
      </c>
      <c r="E7" s="31">
        <v>8</v>
      </c>
      <c r="F7" s="85">
        <f t="shared" si="0"/>
        <v>15</v>
      </c>
      <c r="G7" s="47">
        <f t="shared" si="1"/>
        <v>1.2</v>
      </c>
    </row>
    <row r="8" spans="1:7" ht="14.25">
      <c r="A8" s="38" t="s">
        <v>22</v>
      </c>
      <c r="B8" s="26">
        <v>11</v>
      </c>
      <c r="C8" s="26">
        <v>4</v>
      </c>
      <c r="D8" s="26">
        <v>3</v>
      </c>
      <c r="E8" s="31">
        <v>4.5</v>
      </c>
      <c r="F8" s="85">
        <f t="shared" si="0"/>
        <v>7.5</v>
      </c>
      <c r="G8" s="47">
        <f t="shared" si="1"/>
        <v>1.4666666666666666</v>
      </c>
    </row>
    <row r="9" spans="1:7" ht="14.25">
      <c r="A9" s="38" t="s">
        <v>23</v>
      </c>
      <c r="B9" s="26">
        <v>27</v>
      </c>
      <c r="C9" s="26">
        <v>10</v>
      </c>
      <c r="D9" s="26">
        <v>11</v>
      </c>
      <c r="E9" s="31">
        <v>7.5</v>
      </c>
      <c r="F9" s="85">
        <f t="shared" si="0"/>
        <v>18.5</v>
      </c>
      <c r="G9" s="47">
        <f t="shared" si="1"/>
        <v>1.4594594594594594</v>
      </c>
    </row>
    <row r="10" spans="1:7" ht="14.25">
      <c r="A10" s="38" t="s">
        <v>24</v>
      </c>
      <c r="B10" s="27">
        <v>17</v>
      </c>
      <c r="C10" s="27">
        <v>10</v>
      </c>
      <c r="D10" s="26">
        <v>7</v>
      </c>
      <c r="E10" s="31">
        <v>6.5</v>
      </c>
      <c r="F10" s="85">
        <f t="shared" si="0"/>
        <v>13.5</v>
      </c>
      <c r="G10" s="47">
        <f t="shared" si="1"/>
        <v>1.2592592592592593</v>
      </c>
    </row>
    <row r="11" spans="1:7" ht="14.25">
      <c r="A11" s="38" t="s">
        <v>25</v>
      </c>
      <c r="B11" s="26">
        <v>24</v>
      </c>
      <c r="C11" s="26">
        <v>8</v>
      </c>
      <c r="D11" s="26">
        <v>8</v>
      </c>
      <c r="E11" s="30">
        <v>8</v>
      </c>
      <c r="F11" s="85">
        <f t="shared" si="0"/>
        <v>16</v>
      </c>
      <c r="G11" s="47">
        <f t="shared" si="1"/>
        <v>1.5</v>
      </c>
    </row>
    <row r="12" spans="1:7" ht="14.25">
      <c r="A12" s="38" t="s">
        <v>26</v>
      </c>
      <c r="B12" s="26">
        <v>32</v>
      </c>
      <c r="C12" s="26">
        <v>10</v>
      </c>
      <c r="D12" s="26">
        <v>12</v>
      </c>
      <c r="E12" s="30">
        <v>9</v>
      </c>
      <c r="F12" s="85">
        <f t="shared" si="0"/>
        <v>21</v>
      </c>
      <c r="G12" s="47">
        <f t="shared" si="1"/>
        <v>1.5238095238095237</v>
      </c>
    </row>
    <row r="13" spans="1:7" ht="14.25">
      <c r="A13" s="38" t="s">
        <v>27</v>
      </c>
      <c r="B13" s="27">
        <v>14</v>
      </c>
      <c r="C13" s="27">
        <v>7</v>
      </c>
      <c r="D13" s="26">
        <v>6</v>
      </c>
      <c r="E13" s="31">
        <v>4.5</v>
      </c>
      <c r="F13" s="85">
        <f t="shared" si="0"/>
        <v>10.5</v>
      </c>
      <c r="G13" s="47">
        <f t="shared" si="1"/>
        <v>1.3333333333333333</v>
      </c>
    </row>
    <row r="14" spans="1:7" ht="14.25">
      <c r="A14" s="38" t="s">
        <v>28</v>
      </c>
      <c r="B14" s="26">
        <v>28</v>
      </c>
      <c r="C14" s="26">
        <v>15</v>
      </c>
      <c r="D14" s="26">
        <v>11</v>
      </c>
      <c r="E14" s="31">
        <v>10.5</v>
      </c>
      <c r="F14" s="85">
        <f t="shared" si="0"/>
        <v>21.5</v>
      </c>
      <c r="G14" s="47">
        <f t="shared" si="1"/>
        <v>1.302325581395349</v>
      </c>
    </row>
    <row r="15" spans="1:7" ht="14.25">
      <c r="A15" s="38" t="s">
        <v>29</v>
      </c>
      <c r="B15" s="27">
        <v>4</v>
      </c>
      <c r="C15" s="27">
        <v>2</v>
      </c>
      <c r="D15" s="26">
        <v>2</v>
      </c>
      <c r="E15" s="31">
        <v>1</v>
      </c>
      <c r="F15" s="85">
        <f t="shared" si="0"/>
        <v>3</v>
      </c>
      <c r="G15" s="47">
        <f t="shared" si="1"/>
        <v>1.3333333333333333</v>
      </c>
    </row>
    <row r="16" spans="1:7" ht="14.25">
      <c r="A16" s="38" t="s">
        <v>30</v>
      </c>
      <c r="B16" s="26">
        <v>21</v>
      </c>
      <c r="C16" s="26">
        <v>10</v>
      </c>
      <c r="D16" s="26">
        <v>7</v>
      </c>
      <c r="E16" s="31">
        <v>8.5</v>
      </c>
      <c r="F16" s="85">
        <f t="shared" si="0"/>
        <v>15.5</v>
      </c>
      <c r="G16" s="47">
        <f t="shared" si="1"/>
        <v>1.3548387096774193</v>
      </c>
    </row>
    <row r="17" spans="1:7" ht="14.25">
      <c r="A17" s="38" t="s">
        <v>31</v>
      </c>
      <c r="B17" s="26">
        <v>23</v>
      </c>
      <c r="C17" s="26">
        <v>12</v>
      </c>
      <c r="D17" s="26">
        <v>10</v>
      </c>
      <c r="E17" s="30">
        <v>7.5</v>
      </c>
      <c r="F17" s="85">
        <f t="shared" si="0"/>
        <v>17.5</v>
      </c>
      <c r="G17" s="47">
        <f t="shared" si="1"/>
        <v>1.3142857142857143</v>
      </c>
    </row>
    <row r="18" spans="1:7" ht="14.25">
      <c r="A18" s="38" t="s">
        <v>32</v>
      </c>
      <c r="B18" s="26">
        <v>10</v>
      </c>
      <c r="C18" s="26">
        <v>1</v>
      </c>
      <c r="D18" s="26">
        <v>5</v>
      </c>
      <c r="E18" s="56">
        <v>0.5</v>
      </c>
      <c r="F18" s="85">
        <f t="shared" si="0"/>
        <v>5.5</v>
      </c>
      <c r="G18" s="47">
        <f t="shared" si="1"/>
        <v>1.8181818181818181</v>
      </c>
    </row>
    <row r="19" spans="1:7" ht="14.25">
      <c r="A19" s="38" t="s">
        <v>33</v>
      </c>
      <c r="B19" s="26">
        <v>10</v>
      </c>
      <c r="C19" s="26">
        <v>3</v>
      </c>
      <c r="D19" s="26">
        <v>3</v>
      </c>
      <c r="E19" s="31">
        <v>3.5</v>
      </c>
      <c r="F19" s="85">
        <f t="shared" si="0"/>
        <v>6.5</v>
      </c>
      <c r="G19" s="47">
        <f t="shared" si="1"/>
        <v>1.5384615384615385</v>
      </c>
    </row>
    <row r="20" spans="1:7" ht="14.25">
      <c r="A20" s="38" t="s">
        <v>34</v>
      </c>
      <c r="B20" s="26">
        <v>11</v>
      </c>
      <c r="C20" s="26">
        <v>5</v>
      </c>
      <c r="D20" s="26">
        <v>5</v>
      </c>
      <c r="E20" s="31">
        <v>3</v>
      </c>
      <c r="F20" s="85">
        <f t="shared" si="0"/>
        <v>8</v>
      </c>
      <c r="G20" s="47">
        <f t="shared" si="1"/>
        <v>1.375</v>
      </c>
    </row>
    <row r="21" spans="1:7" ht="14.25">
      <c r="A21" s="38" t="s">
        <v>42</v>
      </c>
      <c r="B21" s="26">
        <v>31</v>
      </c>
      <c r="C21" s="26">
        <v>16</v>
      </c>
      <c r="D21" s="26">
        <v>13</v>
      </c>
      <c r="E21" s="30">
        <v>10.5</v>
      </c>
      <c r="F21" s="85">
        <f t="shared" si="0"/>
        <v>23.5</v>
      </c>
      <c r="G21" s="47">
        <f t="shared" si="1"/>
        <v>1.3191489361702127</v>
      </c>
    </row>
    <row r="22" spans="1:7" ht="14.25">
      <c r="A22" s="38" t="s">
        <v>36</v>
      </c>
      <c r="B22" s="26">
        <v>6</v>
      </c>
      <c r="C22" s="26">
        <v>5</v>
      </c>
      <c r="D22" s="26">
        <v>3</v>
      </c>
      <c r="E22" s="31">
        <v>2.5</v>
      </c>
      <c r="F22" s="85">
        <f t="shared" si="0"/>
        <v>5.5</v>
      </c>
      <c r="G22" s="47">
        <f t="shared" si="1"/>
        <v>1.0909090909090908</v>
      </c>
    </row>
    <row r="23" spans="1:7" ht="14.25">
      <c r="A23" s="39" t="s">
        <v>37</v>
      </c>
      <c r="B23" s="26">
        <v>5</v>
      </c>
      <c r="C23" s="26">
        <v>4</v>
      </c>
      <c r="D23" s="26">
        <v>3</v>
      </c>
      <c r="E23" s="31">
        <v>1.5</v>
      </c>
      <c r="F23" s="85">
        <f t="shared" si="0"/>
        <v>4.5</v>
      </c>
      <c r="G23" s="47">
        <f t="shared" si="1"/>
        <v>1.1111111111111112</v>
      </c>
    </row>
    <row r="24" spans="1:7" ht="14.25">
      <c r="A24" s="39" t="s">
        <v>38</v>
      </c>
      <c r="B24" s="26">
        <v>13</v>
      </c>
      <c r="C24" s="26">
        <v>6</v>
      </c>
      <c r="D24" s="26">
        <v>6</v>
      </c>
      <c r="E24" s="31">
        <v>2.5</v>
      </c>
      <c r="F24" s="85">
        <v>9.5</v>
      </c>
      <c r="G24" s="47">
        <f t="shared" si="1"/>
        <v>1.368421052631579</v>
      </c>
    </row>
    <row r="25" spans="1:7" ht="14.25">
      <c r="A25" s="40" t="s">
        <v>39</v>
      </c>
      <c r="B25" s="4">
        <v>19</v>
      </c>
      <c r="C25" s="4">
        <v>3</v>
      </c>
      <c r="D25" s="4">
        <v>7</v>
      </c>
      <c r="E25" s="31">
        <v>4</v>
      </c>
      <c r="F25" s="85">
        <f t="shared" si="0"/>
        <v>11</v>
      </c>
      <c r="G25" s="47">
        <f t="shared" si="1"/>
        <v>1.7272727272727273</v>
      </c>
    </row>
    <row r="26" spans="1:11" ht="14.25">
      <c r="A26" s="40" t="s">
        <v>40</v>
      </c>
      <c r="B26" s="4">
        <v>11</v>
      </c>
      <c r="C26" s="4">
        <v>7</v>
      </c>
      <c r="D26" s="66">
        <v>6</v>
      </c>
      <c r="E26" s="31">
        <v>3</v>
      </c>
      <c r="F26" s="85">
        <f t="shared" si="0"/>
        <v>9</v>
      </c>
      <c r="G26" s="47">
        <f t="shared" si="1"/>
        <v>1.2222222222222223</v>
      </c>
      <c r="K26" t="s">
        <v>1</v>
      </c>
    </row>
    <row r="27" spans="1:7" ht="15" thickBot="1">
      <c r="A27" s="76" t="s">
        <v>41</v>
      </c>
      <c r="B27" s="4">
        <v>6</v>
      </c>
      <c r="C27" s="4">
        <v>2</v>
      </c>
      <c r="D27" s="4">
        <v>3</v>
      </c>
      <c r="E27" s="31">
        <v>1</v>
      </c>
      <c r="F27" s="85">
        <f t="shared" si="0"/>
        <v>4</v>
      </c>
      <c r="G27" s="101">
        <f t="shared" si="1"/>
        <v>1.5</v>
      </c>
    </row>
    <row r="28" spans="1:7" ht="15" thickBot="1">
      <c r="A28" s="106" t="s">
        <v>12</v>
      </c>
      <c r="B28" s="105">
        <f>SUM(B4:B27)</f>
        <v>409</v>
      </c>
      <c r="C28" s="69">
        <f>SUM(C4:C27)</f>
        <v>183</v>
      </c>
      <c r="D28" s="67">
        <f>SUM(D4:D27)</f>
        <v>168</v>
      </c>
      <c r="E28" s="87">
        <f>SUM(E4:E27)</f>
        <v>127</v>
      </c>
      <c r="F28" s="88">
        <f>SUM(F4:F27)</f>
        <v>296</v>
      </c>
      <c r="G28" s="104">
        <f t="shared" si="1"/>
        <v>1.3817567567567568</v>
      </c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4" sqref="A14"/>
    </sheetView>
  </sheetViews>
  <sheetFormatPr defaultColWidth="9.140625" defaultRowHeight="12.75"/>
  <cols>
    <col min="1" max="1" width="49.7109375" style="0" customWidth="1"/>
    <col min="2" max="3" width="20.421875" style="0" customWidth="1"/>
    <col min="4" max="4" width="15.140625" style="0" customWidth="1"/>
    <col min="5" max="5" width="18.140625" style="0" customWidth="1"/>
    <col min="6" max="6" width="16.57421875" style="0" customWidth="1"/>
    <col min="7" max="7" width="9.7109375" style="0" customWidth="1"/>
    <col min="8" max="8" width="9.140625" style="0" customWidth="1"/>
    <col min="9" max="9" width="10.28125" style="0" customWidth="1"/>
    <col min="10" max="10" width="9.140625" style="0" customWidth="1"/>
    <col min="11" max="11" width="22.421875" style="0" customWidth="1"/>
  </cols>
  <sheetData>
    <row r="1" spans="1:5" ht="19.5" customHeight="1">
      <c r="A1" s="133" t="s">
        <v>8</v>
      </c>
      <c r="B1" s="134"/>
      <c r="C1" s="134"/>
      <c r="D1" s="134"/>
      <c r="E1" s="65"/>
    </row>
    <row r="2" spans="1:5" ht="20.25" thickBot="1">
      <c r="A2" s="140"/>
      <c r="B2" s="138"/>
      <c r="C2" s="138"/>
      <c r="D2" s="138"/>
      <c r="E2" s="65"/>
    </row>
    <row r="3" spans="1:11" ht="16.5" thickBot="1">
      <c r="A3" s="2" t="s">
        <v>3</v>
      </c>
      <c r="B3" s="3" t="s">
        <v>16</v>
      </c>
      <c r="C3" s="68" t="s">
        <v>10</v>
      </c>
      <c r="D3" s="28" t="s">
        <v>4</v>
      </c>
      <c r="E3" s="83" t="s">
        <v>2</v>
      </c>
      <c r="F3" s="80" t="s">
        <v>17</v>
      </c>
      <c r="G3" s="125" t="s">
        <v>63</v>
      </c>
      <c r="H3" s="126" t="s">
        <v>64</v>
      </c>
      <c r="I3" s="126" t="s">
        <v>65</v>
      </c>
      <c r="J3" s="127" t="s">
        <v>66</v>
      </c>
      <c r="K3" s="119" t="s">
        <v>11</v>
      </c>
    </row>
    <row r="4" spans="1:11" ht="12.75">
      <c r="A4" s="89" t="s">
        <v>47</v>
      </c>
      <c r="B4" s="32">
        <v>10</v>
      </c>
      <c r="C4" s="58">
        <v>1</v>
      </c>
      <c r="D4" s="58">
        <v>3</v>
      </c>
      <c r="E4" s="90">
        <v>2.5</v>
      </c>
      <c r="F4" s="115">
        <f aca="true" t="shared" si="0" ref="F4:F21">SUM(D4:E4)</f>
        <v>5.5</v>
      </c>
      <c r="G4" s="124">
        <v>2</v>
      </c>
      <c r="H4" s="124">
        <v>1</v>
      </c>
      <c r="I4" s="124">
        <v>2.5</v>
      </c>
      <c r="J4" s="124">
        <v>0</v>
      </c>
      <c r="K4" s="120">
        <f>SUM(B4/F4)</f>
        <v>1.8181818181818181</v>
      </c>
    </row>
    <row r="5" spans="1:11" ht="12.75">
      <c r="A5" s="34" t="s">
        <v>48</v>
      </c>
      <c r="B5" s="32">
        <v>35</v>
      </c>
      <c r="C5" s="32">
        <v>16</v>
      </c>
      <c r="D5" s="32">
        <v>11</v>
      </c>
      <c r="E5" s="91">
        <v>14.5</v>
      </c>
      <c r="F5" s="116">
        <f t="shared" si="0"/>
        <v>25.5</v>
      </c>
      <c r="G5" s="123">
        <v>6.5</v>
      </c>
      <c r="H5" s="123">
        <v>16</v>
      </c>
      <c r="I5" s="123">
        <v>3</v>
      </c>
      <c r="J5" s="123">
        <v>0</v>
      </c>
      <c r="K5" s="120">
        <f aca="true" t="shared" si="1" ref="K5:K21">SUM(B5/F5)</f>
        <v>1.3725490196078431</v>
      </c>
    </row>
    <row r="6" spans="1:11" ht="12.75">
      <c r="A6" s="34" t="s">
        <v>49</v>
      </c>
      <c r="B6" s="32">
        <v>3</v>
      </c>
      <c r="C6" s="32">
        <v>2</v>
      </c>
      <c r="D6" s="32">
        <v>1</v>
      </c>
      <c r="E6" s="91">
        <v>1.5</v>
      </c>
      <c r="F6" s="116">
        <f t="shared" si="0"/>
        <v>2.5</v>
      </c>
      <c r="G6" s="123">
        <v>1</v>
      </c>
      <c r="H6" s="123">
        <v>1.5</v>
      </c>
      <c r="I6" s="123">
        <v>0</v>
      </c>
      <c r="J6" s="123">
        <v>0</v>
      </c>
      <c r="K6" s="120">
        <f t="shared" si="1"/>
        <v>1.2</v>
      </c>
    </row>
    <row r="7" spans="1:11" ht="12.75">
      <c r="A7" s="34" t="s">
        <v>50</v>
      </c>
      <c r="B7" s="32">
        <v>20</v>
      </c>
      <c r="C7" s="32">
        <v>12</v>
      </c>
      <c r="D7" s="32">
        <v>8</v>
      </c>
      <c r="E7" s="91">
        <v>8</v>
      </c>
      <c r="F7" s="116">
        <f t="shared" si="0"/>
        <v>16</v>
      </c>
      <c r="G7" s="123">
        <v>4</v>
      </c>
      <c r="H7" s="123">
        <v>8</v>
      </c>
      <c r="I7" s="123">
        <v>3</v>
      </c>
      <c r="J7" s="123">
        <v>1</v>
      </c>
      <c r="K7" s="120">
        <f t="shared" si="1"/>
        <v>1.25</v>
      </c>
    </row>
    <row r="8" spans="1:11" ht="12.75">
      <c r="A8" s="34" t="s">
        <v>51</v>
      </c>
      <c r="B8" s="32">
        <v>4</v>
      </c>
      <c r="C8" s="32">
        <v>0</v>
      </c>
      <c r="D8" s="32">
        <v>1</v>
      </c>
      <c r="E8" s="92">
        <v>1</v>
      </c>
      <c r="F8" s="116">
        <f t="shared" si="0"/>
        <v>2</v>
      </c>
      <c r="G8" s="123">
        <v>1</v>
      </c>
      <c r="H8" s="123">
        <v>1</v>
      </c>
      <c r="I8" s="123">
        <v>0</v>
      </c>
      <c r="J8" s="123">
        <v>0</v>
      </c>
      <c r="K8" s="120">
        <f t="shared" si="1"/>
        <v>2</v>
      </c>
    </row>
    <row r="9" spans="1:11" ht="12.75">
      <c r="A9" s="35" t="s">
        <v>52</v>
      </c>
      <c r="B9" s="32">
        <v>8</v>
      </c>
      <c r="C9" s="32">
        <v>4</v>
      </c>
      <c r="D9" s="32">
        <v>2</v>
      </c>
      <c r="E9" s="91">
        <v>4</v>
      </c>
      <c r="F9" s="116">
        <f t="shared" si="0"/>
        <v>6</v>
      </c>
      <c r="G9" s="123">
        <v>2</v>
      </c>
      <c r="H9" s="123">
        <v>2</v>
      </c>
      <c r="I9" s="123">
        <v>2</v>
      </c>
      <c r="J9" s="123">
        <v>0</v>
      </c>
      <c r="K9" s="120">
        <f t="shared" si="1"/>
        <v>1.3333333333333333</v>
      </c>
    </row>
    <row r="10" spans="1:11" ht="12.75">
      <c r="A10" s="36" t="s">
        <v>53</v>
      </c>
      <c r="B10" s="32">
        <v>18</v>
      </c>
      <c r="C10" s="32">
        <v>8</v>
      </c>
      <c r="D10" s="32">
        <v>5</v>
      </c>
      <c r="E10" s="91">
        <v>8</v>
      </c>
      <c r="F10" s="116">
        <f t="shared" si="0"/>
        <v>13</v>
      </c>
      <c r="G10" s="123">
        <v>2</v>
      </c>
      <c r="H10" s="123">
        <v>6</v>
      </c>
      <c r="I10" s="123">
        <v>5</v>
      </c>
      <c r="J10" s="123">
        <v>0</v>
      </c>
      <c r="K10" s="120">
        <f t="shared" si="1"/>
        <v>1.3846153846153846</v>
      </c>
    </row>
    <row r="11" spans="1:11" ht="12.75">
      <c r="A11" s="36" t="s">
        <v>54</v>
      </c>
      <c r="B11" s="32">
        <v>4</v>
      </c>
      <c r="C11" s="32">
        <v>0</v>
      </c>
      <c r="D11" s="32">
        <v>0</v>
      </c>
      <c r="E11" s="92">
        <v>2</v>
      </c>
      <c r="F11" s="116">
        <f t="shared" si="0"/>
        <v>2</v>
      </c>
      <c r="G11" s="123">
        <v>0</v>
      </c>
      <c r="H11" s="123">
        <v>1</v>
      </c>
      <c r="I11" s="123">
        <v>1</v>
      </c>
      <c r="J11" s="123">
        <v>0</v>
      </c>
      <c r="K11" s="120">
        <f t="shared" si="1"/>
        <v>2</v>
      </c>
    </row>
    <row r="12" spans="1:11" ht="12.75">
      <c r="A12" s="34" t="s">
        <v>55</v>
      </c>
      <c r="B12" s="32">
        <v>21</v>
      </c>
      <c r="C12" s="32">
        <v>9</v>
      </c>
      <c r="D12" s="32">
        <v>5</v>
      </c>
      <c r="E12" s="91">
        <v>10</v>
      </c>
      <c r="F12" s="116">
        <f t="shared" si="0"/>
        <v>15</v>
      </c>
      <c r="G12" s="123">
        <v>4</v>
      </c>
      <c r="H12" s="123">
        <v>5</v>
      </c>
      <c r="I12" s="123">
        <v>5</v>
      </c>
      <c r="J12" s="123">
        <v>1</v>
      </c>
      <c r="K12" s="120">
        <f t="shared" si="1"/>
        <v>1.4</v>
      </c>
    </row>
    <row r="13" spans="1:11" ht="12.75">
      <c r="A13" s="34" t="s">
        <v>56</v>
      </c>
      <c r="B13" s="32">
        <v>39</v>
      </c>
      <c r="C13" s="32">
        <v>13</v>
      </c>
      <c r="D13" s="32">
        <v>11</v>
      </c>
      <c r="E13" s="91">
        <v>15</v>
      </c>
      <c r="F13" s="116">
        <f t="shared" si="0"/>
        <v>26</v>
      </c>
      <c r="G13" s="123">
        <v>12</v>
      </c>
      <c r="H13" s="123">
        <v>10</v>
      </c>
      <c r="I13" s="123">
        <v>4</v>
      </c>
      <c r="J13" s="123">
        <v>0</v>
      </c>
      <c r="K13" s="120">
        <f t="shared" si="1"/>
        <v>1.5</v>
      </c>
    </row>
    <row r="14" spans="1:50" s="15" customFormat="1" ht="12.75">
      <c r="A14" s="34" t="s">
        <v>69</v>
      </c>
      <c r="B14" s="32">
        <v>85</v>
      </c>
      <c r="C14" s="32">
        <v>32</v>
      </c>
      <c r="D14" s="32">
        <v>28</v>
      </c>
      <c r="E14" s="91">
        <v>30.5</v>
      </c>
      <c r="F14" s="116">
        <f t="shared" si="0"/>
        <v>58.5</v>
      </c>
      <c r="G14" s="123">
        <v>15</v>
      </c>
      <c r="H14" s="123">
        <v>15</v>
      </c>
      <c r="I14" s="123">
        <v>26.5</v>
      </c>
      <c r="J14" s="123">
        <v>2</v>
      </c>
      <c r="K14" s="120">
        <f t="shared" si="1"/>
        <v>1.452991452991453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2.75">
      <c r="A15" s="34" t="s">
        <v>57</v>
      </c>
      <c r="B15" s="33">
        <v>74</v>
      </c>
      <c r="C15" s="33">
        <v>15</v>
      </c>
      <c r="D15" s="33">
        <v>24</v>
      </c>
      <c r="E15" s="91">
        <v>20.5</v>
      </c>
      <c r="F15" s="116">
        <f t="shared" si="0"/>
        <v>44.5</v>
      </c>
      <c r="G15" s="123">
        <v>16</v>
      </c>
      <c r="H15" s="123">
        <v>20</v>
      </c>
      <c r="I15" s="123">
        <v>6.5</v>
      </c>
      <c r="J15" s="123">
        <v>2</v>
      </c>
      <c r="K15" s="120">
        <f t="shared" si="1"/>
        <v>1.6629213483146068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1:11" ht="12.75">
      <c r="A16" s="34" t="s">
        <v>58</v>
      </c>
      <c r="B16" s="33">
        <v>65</v>
      </c>
      <c r="C16" s="33">
        <v>4</v>
      </c>
      <c r="D16" s="33">
        <v>20</v>
      </c>
      <c r="E16" s="91">
        <v>14.5</v>
      </c>
      <c r="F16" s="116">
        <f t="shared" si="0"/>
        <v>34.5</v>
      </c>
      <c r="G16" s="123">
        <v>11</v>
      </c>
      <c r="H16" s="123">
        <v>11</v>
      </c>
      <c r="I16" s="123">
        <v>10.5</v>
      </c>
      <c r="J16" s="123">
        <v>2</v>
      </c>
      <c r="K16" s="120">
        <f t="shared" si="1"/>
        <v>1.8840579710144927</v>
      </c>
    </row>
    <row r="17" spans="1:11" ht="12.75">
      <c r="A17" s="34" t="s">
        <v>59</v>
      </c>
      <c r="B17" s="32">
        <v>2</v>
      </c>
      <c r="C17" s="32">
        <v>0</v>
      </c>
      <c r="D17" s="32">
        <v>0</v>
      </c>
      <c r="E17" s="91">
        <v>1</v>
      </c>
      <c r="F17" s="116">
        <f t="shared" si="0"/>
        <v>1</v>
      </c>
      <c r="G17" s="123">
        <v>0</v>
      </c>
      <c r="H17" s="123">
        <v>1</v>
      </c>
      <c r="I17" s="123">
        <v>0</v>
      </c>
      <c r="J17" s="123">
        <v>0</v>
      </c>
      <c r="K17" s="120">
        <f t="shared" si="1"/>
        <v>2</v>
      </c>
    </row>
    <row r="18" spans="1:11" ht="12.75">
      <c r="A18" s="34" t="s">
        <v>67</v>
      </c>
      <c r="B18" s="32">
        <v>75</v>
      </c>
      <c r="C18" s="32">
        <v>13</v>
      </c>
      <c r="D18" s="32">
        <v>22</v>
      </c>
      <c r="E18" s="91">
        <v>22</v>
      </c>
      <c r="F18" s="116">
        <v>44</v>
      </c>
      <c r="G18" s="123">
        <v>2</v>
      </c>
      <c r="H18" s="123">
        <v>15</v>
      </c>
      <c r="I18" s="123">
        <v>27</v>
      </c>
      <c r="J18" s="123">
        <v>0</v>
      </c>
      <c r="K18" s="120">
        <f t="shared" si="1"/>
        <v>1.7045454545454546</v>
      </c>
    </row>
    <row r="19" spans="1:14" ht="12.75">
      <c r="A19" s="34" t="s">
        <v>68</v>
      </c>
      <c r="B19" s="32">
        <v>25</v>
      </c>
      <c r="C19" s="32">
        <v>1</v>
      </c>
      <c r="D19" s="32">
        <v>9</v>
      </c>
      <c r="E19" s="91">
        <v>4</v>
      </c>
      <c r="F19" s="116">
        <v>13</v>
      </c>
      <c r="G19" s="123">
        <v>0</v>
      </c>
      <c r="H19" s="123">
        <v>4</v>
      </c>
      <c r="I19" s="123">
        <v>9</v>
      </c>
      <c r="J19" s="123">
        <v>0</v>
      </c>
      <c r="K19" s="120">
        <f t="shared" si="1"/>
        <v>1.9230769230769231</v>
      </c>
      <c r="N19" s="57"/>
    </row>
    <row r="20" spans="1:11" ht="12.75">
      <c r="A20" s="36" t="s">
        <v>60</v>
      </c>
      <c r="B20" s="32">
        <v>27</v>
      </c>
      <c r="C20" s="32">
        <v>7</v>
      </c>
      <c r="D20" s="32">
        <v>7</v>
      </c>
      <c r="E20" s="91">
        <v>10</v>
      </c>
      <c r="F20" s="116">
        <f t="shared" si="0"/>
        <v>17</v>
      </c>
      <c r="G20" s="123">
        <v>3</v>
      </c>
      <c r="H20" s="123">
        <v>6</v>
      </c>
      <c r="I20" s="123">
        <v>8</v>
      </c>
      <c r="J20" s="123">
        <v>0</v>
      </c>
      <c r="K20" s="120">
        <f t="shared" si="1"/>
        <v>1.588235294117647</v>
      </c>
    </row>
    <row r="21" spans="1:11" ht="13.5" thickBot="1">
      <c r="A21" s="98" t="s">
        <v>61</v>
      </c>
      <c r="B21" s="99">
        <v>25</v>
      </c>
      <c r="C21" s="99">
        <v>8</v>
      </c>
      <c r="D21" s="99">
        <v>9</v>
      </c>
      <c r="E21" s="100">
        <v>7.5</v>
      </c>
      <c r="F21" s="117">
        <f t="shared" si="0"/>
        <v>16.5</v>
      </c>
      <c r="G21" s="128">
        <v>2</v>
      </c>
      <c r="H21" s="128">
        <v>6</v>
      </c>
      <c r="I21" s="128">
        <v>7.5</v>
      </c>
      <c r="J21" s="128">
        <v>1</v>
      </c>
      <c r="K21" s="121">
        <f t="shared" si="1"/>
        <v>1.5151515151515151</v>
      </c>
    </row>
    <row r="22" spans="1:11" ht="13.5" thickBot="1">
      <c r="A22" s="77" t="s">
        <v>62</v>
      </c>
      <c r="B22" s="102">
        <f aca="true" t="shared" si="2" ref="B22:I22">SUM(B4:B21)</f>
        <v>540</v>
      </c>
      <c r="C22" s="102">
        <f t="shared" si="2"/>
        <v>145</v>
      </c>
      <c r="D22" s="102">
        <f t="shared" si="2"/>
        <v>166</v>
      </c>
      <c r="E22" s="103">
        <f t="shared" si="2"/>
        <v>176.5</v>
      </c>
      <c r="F22" s="118">
        <f t="shared" si="2"/>
        <v>342.5</v>
      </c>
      <c r="G22" s="129">
        <f t="shared" si="2"/>
        <v>83.5</v>
      </c>
      <c r="H22" s="130">
        <f t="shared" si="2"/>
        <v>129.5</v>
      </c>
      <c r="I22" s="131">
        <f t="shared" si="2"/>
        <v>120.5</v>
      </c>
      <c r="J22" s="93">
        <v>9</v>
      </c>
      <c r="K22" s="122">
        <v>1.57</v>
      </c>
    </row>
    <row r="23" spans="1:5" ht="12.75">
      <c r="A23" s="74"/>
      <c r="D23" s="73"/>
      <c r="E23" s="45"/>
    </row>
    <row r="24" ht="12.75">
      <c r="D24" s="73"/>
    </row>
    <row r="29" ht="12.75">
      <c r="A29" s="14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40.7109375" style="0" customWidth="1"/>
    <col min="2" max="2" width="10.7109375" style="0" customWidth="1"/>
    <col min="3" max="4" width="9.140625" style="0" hidden="1" customWidth="1"/>
    <col min="5" max="6" width="17.8515625" style="0" customWidth="1"/>
    <col min="7" max="7" width="23.00390625" style="0" customWidth="1"/>
    <col min="8" max="8" width="13.00390625" style="0" customWidth="1"/>
    <col min="9" max="9" width="24.57421875" style="0" customWidth="1"/>
  </cols>
  <sheetData>
    <row r="1" spans="1:11" ht="35.25" customHeight="1" thickBot="1">
      <c r="A1" s="143" t="s">
        <v>7</v>
      </c>
      <c r="B1" s="144"/>
      <c r="C1" s="144"/>
      <c r="D1" s="144"/>
      <c r="E1" s="144"/>
      <c r="F1" s="144"/>
      <c r="G1" s="144"/>
      <c r="H1" s="144"/>
      <c r="I1" s="144"/>
      <c r="J1" s="73"/>
      <c r="K1" s="73"/>
    </row>
    <row r="2" spans="1:11" ht="13.5" customHeight="1" hidden="1" thickBot="1">
      <c r="A2" s="52"/>
      <c r="B2" s="53"/>
      <c r="C2" s="53"/>
      <c r="D2" s="53"/>
      <c r="E2" s="59"/>
      <c r="F2" s="59"/>
      <c r="G2" s="59"/>
      <c r="H2" s="51"/>
      <c r="I2" s="44"/>
      <c r="J2" s="73"/>
      <c r="K2" s="73"/>
    </row>
    <row r="3" spans="1:11" ht="18.75" customHeight="1" thickBot="1">
      <c r="A3" s="2" t="s">
        <v>3</v>
      </c>
      <c r="B3" s="3" t="s">
        <v>16</v>
      </c>
      <c r="C3" s="68" t="s">
        <v>10</v>
      </c>
      <c r="D3" s="28" t="s">
        <v>4</v>
      </c>
      <c r="E3" s="109" t="s">
        <v>10</v>
      </c>
      <c r="F3" s="109" t="s">
        <v>4</v>
      </c>
      <c r="G3" s="55" t="s">
        <v>2</v>
      </c>
      <c r="H3" s="80" t="s">
        <v>17</v>
      </c>
      <c r="I3" s="97" t="s">
        <v>11</v>
      </c>
      <c r="J3" s="81"/>
      <c r="K3" s="73"/>
    </row>
    <row r="4" spans="1:11" ht="14.25">
      <c r="A4" s="37" t="s">
        <v>18</v>
      </c>
      <c r="B4" s="5">
        <v>10</v>
      </c>
      <c r="C4" s="18"/>
      <c r="D4" s="19"/>
      <c r="E4" s="21">
        <v>3</v>
      </c>
      <c r="F4" s="110">
        <v>4</v>
      </c>
      <c r="G4" s="70">
        <v>2.5</v>
      </c>
      <c r="H4" s="70">
        <f aca="true" t="shared" si="0" ref="H4:H30">SUM(F4:G4)</f>
        <v>6.5</v>
      </c>
      <c r="I4" s="48">
        <f>SUM(B4/H4)</f>
        <v>1.5384615384615385</v>
      </c>
      <c r="J4" s="82"/>
      <c r="K4" s="73"/>
    </row>
    <row r="5" spans="1:11" ht="14.25">
      <c r="A5" s="38" t="s">
        <v>19</v>
      </c>
      <c r="B5" s="26">
        <v>11</v>
      </c>
      <c r="C5" s="20"/>
      <c r="D5" s="21"/>
      <c r="E5" s="21">
        <v>4</v>
      </c>
      <c r="F5" s="110">
        <v>4</v>
      </c>
      <c r="G5" s="71">
        <v>3.5</v>
      </c>
      <c r="H5" s="71">
        <f t="shared" si="0"/>
        <v>7.5</v>
      </c>
      <c r="I5" s="48">
        <f aca="true" t="shared" si="1" ref="I5:I31">SUM(B5/H5)</f>
        <v>1.4666666666666666</v>
      </c>
      <c r="J5" s="82"/>
      <c r="K5" s="73"/>
    </row>
    <row r="6" spans="1:11" ht="14.25">
      <c r="A6" s="38" t="s">
        <v>20</v>
      </c>
      <c r="B6" s="26">
        <v>14</v>
      </c>
      <c r="C6" s="20"/>
      <c r="D6" s="21"/>
      <c r="E6" s="21">
        <v>5</v>
      </c>
      <c r="F6" s="110">
        <v>5</v>
      </c>
      <c r="G6" s="71">
        <v>4.5</v>
      </c>
      <c r="H6" s="71">
        <f t="shared" si="0"/>
        <v>9.5</v>
      </c>
      <c r="I6" s="48">
        <f t="shared" si="1"/>
        <v>1.4736842105263157</v>
      </c>
      <c r="J6" s="82"/>
      <c r="K6" s="73"/>
    </row>
    <row r="7" spans="1:11" ht="14.25">
      <c r="A7" s="38" t="s">
        <v>21</v>
      </c>
      <c r="B7" s="26">
        <v>15</v>
      </c>
      <c r="C7" s="22"/>
      <c r="D7" s="23"/>
      <c r="E7" s="23">
        <v>4</v>
      </c>
      <c r="F7" s="110">
        <v>7</v>
      </c>
      <c r="G7" s="71">
        <v>2.5</v>
      </c>
      <c r="H7" s="71">
        <f t="shared" si="0"/>
        <v>9.5</v>
      </c>
      <c r="I7" s="48">
        <f t="shared" si="1"/>
        <v>1.5789473684210527</v>
      </c>
      <c r="J7" s="82"/>
      <c r="K7" s="73"/>
    </row>
    <row r="8" spans="1:11" ht="14.25">
      <c r="A8" s="38" t="s">
        <v>22</v>
      </c>
      <c r="B8" s="26">
        <v>7</v>
      </c>
      <c r="C8" s="22"/>
      <c r="D8" s="23"/>
      <c r="E8" s="23">
        <v>1</v>
      </c>
      <c r="F8" s="110">
        <v>3</v>
      </c>
      <c r="G8" s="71">
        <v>1</v>
      </c>
      <c r="H8" s="71">
        <f t="shared" si="0"/>
        <v>4</v>
      </c>
      <c r="I8" s="48">
        <f t="shared" si="1"/>
        <v>1.75</v>
      </c>
      <c r="J8" s="82"/>
      <c r="K8" s="73"/>
    </row>
    <row r="9" spans="1:11" ht="14.25">
      <c r="A9" s="38" t="s">
        <v>23</v>
      </c>
      <c r="B9" s="26">
        <v>11</v>
      </c>
      <c r="C9" s="22"/>
      <c r="D9" s="23"/>
      <c r="E9" s="23">
        <v>4</v>
      </c>
      <c r="F9" s="110">
        <v>4</v>
      </c>
      <c r="G9" s="71">
        <v>3.5</v>
      </c>
      <c r="H9" s="71">
        <f t="shared" si="0"/>
        <v>7.5</v>
      </c>
      <c r="I9" s="48">
        <f t="shared" si="1"/>
        <v>1.4666666666666666</v>
      </c>
      <c r="J9" s="82"/>
      <c r="K9" s="73"/>
    </row>
    <row r="10" spans="1:11" ht="14.25">
      <c r="A10" s="38" t="s">
        <v>24</v>
      </c>
      <c r="B10" s="27">
        <v>21</v>
      </c>
      <c r="C10" s="22"/>
      <c r="D10" s="23"/>
      <c r="E10" s="23">
        <v>3</v>
      </c>
      <c r="F10" s="110">
        <v>9</v>
      </c>
      <c r="G10" s="71">
        <v>3</v>
      </c>
      <c r="H10" s="71">
        <f t="shared" si="0"/>
        <v>12</v>
      </c>
      <c r="I10" s="48">
        <f t="shared" si="1"/>
        <v>1.75</v>
      </c>
      <c r="J10" s="82"/>
      <c r="K10" s="73"/>
    </row>
    <row r="11" spans="1:11" ht="14.25">
      <c r="A11" s="38" t="s">
        <v>25</v>
      </c>
      <c r="B11" s="26">
        <v>6</v>
      </c>
      <c r="C11" s="20"/>
      <c r="D11" s="21"/>
      <c r="E11" s="21">
        <v>2</v>
      </c>
      <c r="F11" s="110">
        <v>3</v>
      </c>
      <c r="G11" s="71">
        <v>1</v>
      </c>
      <c r="H11" s="71">
        <f t="shared" si="0"/>
        <v>4</v>
      </c>
      <c r="I11" s="48">
        <f t="shared" si="1"/>
        <v>1.5</v>
      </c>
      <c r="J11" s="82"/>
      <c r="K11" s="73"/>
    </row>
    <row r="12" spans="1:11" ht="14.25">
      <c r="A12" s="38" t="s">
        <v>26</v>
      </c>
      <c r="B12" s="26">
        <v>12</v>
      </c>
      <c r="C12" s="20"/>
      <c r="D12" s="21"/>
      <c r="E12" s="21">
        <v>6</v>
      </c>
      <c r="F12" s="110">
        <v>5</v>
      </c>
      <c r="G12" s="71">
        <v>4</v>
      </c>
      <c r="H12" s="71">
        <f t="shared" si="0"/>
        <v>9</v>
      </c>
      <c r="I12" s="48">
        <f t="shared" si="1"/>
        <v>1.3333333333333333</v>
      </c>
      <c r="J12" s="82"/>
      <c r="K12" s="73"/>
    </row>
    <row r="13" spans="1:11" ht="14.25">
      <c r="A13" s="38" t="s">
        <v>27</v>
      </c>
      <c r="B13" s="27">
        <v>21</v>
      </c>
      <c r="C13" s="22"/>
      <c r="D13" s="23"/>
      <c r="E13" s="23">
        <v>7</v>
      </c>
      <c r="F13" s="110">
        <v>8</v>
      </c>
      <c r="G13" s="71">
        <v>6</v>
      </c>
      <c r="H13" s="71">
        <f t="shared" si="0"/>
        <v>14</v>
      </c>
      <c r="I13" s="48">
        <f t="shared" si="1"/>
        <v>1.5</v>
      </c>
      <c r="J13" s="82"/>
      <c r="K13" s="73"/>
    </row>
    <row r="14" spans="1:11" ht="14.25">
      <c r="A14" s="38" t="s">
        <v>28</v>
      </c>
      <c r="B14" s="26">
        <v>23</v>
      </c>
      <c r="C14" s="22"/>
      <c r="D14" s="23"/>
      <c r="E14" s="23">
        <v>7</v>
      </c>
      <c r="F14" s="110">
        <v>10</v>
      </c>
      <c r="G14" s="71">
        <v>5</v>
      </c>
      <c r="H14" s="71">
        <f t="shared" si="0"/>
        <v>15</v>
      </c>
      <c r="I14" s="48">
        <f t="shared" si="1"/>
        <v>1.5333333333333334</v>
      </c>
      <c r="J14" s="82"/>
      <c r="K14" s="73"/>
    </row>
    <row r="15" spans="1:11" ht="14.25">
      <c r="A15" s="38" t="s">
        <v>43</v>
      </c>
      <c r="B15" s="26">
        <v>1</v>
      </c>
      <c r="C15" s="22"/>
      <c r="D15" s="23"/>
      <c r="E15" s="23">
        <v>1</v>
      </c>
      <c r="F15" s="110">
        <v>1</v>
      </c>
      <c r="G15" s="71">
        <v>0</v>
      </c>
      <c r="H15" s="71">
        <f t="shared" si="0"/>
        <v>1</v>
      </c>
      <c r="I15" s="48">
        <f t="shared" si="1"/>
        <v>1</v>
      </c>
      <c r="J15" s="82"/>
      <c r="K15" s="73"/>
    </row>
    <row r="16" spans="1:11" ht="14.25">
      <c r="A16" s="38" t="s">
        <v>29</v>
      </c>
      <c r="B16" s="27">
        <v>25</v>
      </c>
      <c r="C16" s="22"/>
      <c r="D16" s="23"/>
      <c r="E16" s="23">
        <v>13</v>
      </c>
      <c r="F16" s="110">
        <v>11</v>
      </c>
      <c r="G16" s="71">
        <v>8</v>
      </c>
      <c r="H16" s="71">
        <f t="shared" si="0"/>
        <v>19</v>
      </c>
      <c r="I16" s="48">
        <f t="shared" si="1"/>
        <v>1.3157894736842106</v>
      </c>
      <c r="J16" s="82"/>
      <c r="K16" s="73"/>
    </row>
    <row r="17" spans="1:11" ht="14.25">
      <c r="A17" s="38" t="s">
        <v>30</v>
      </c>
      <c r="B17" s="26">
        <v>18</v>
      </c>
      <c r="C17" s="22"/>
      <c r="D17" s="23"/>
      <c r="E17" s="23">
        <v>5</v>
      </c>
      <c r="F17" s="110">
        <v>7</v>
      </c>
      <c r="G17" s="71">
        <v>4.5</v>
      </c>
      <c r="H17" s="71">
        <f t="shared" si="0"/>
        <v>11.5</v>
      </c>
      <c r="I17" s="48">
        <f t="shared" si="1"/>
        <v>1.565217391304348</v>
      </c>
      <c r="J17" s="82"/>
      <c r="K17" s="73"/>
    </row>
    <row r="18" spans="1:11" ht="14.25">
      <c r="A18" s="38" t="s">
        <v>31</v>
      </c>
      <c r="B18" s="26">
        <v>22</v>
      </c>
      <c r="C18" s="20"/>
      <c r="D18" s="21"/>
      <c r="E18" s="21">
        <v>5</v>
      </c>
      <c r="F18" s="110">
        <v>10</v>
      </c>
      <c r="G18" s="71">
        <v>3.5</v>
      </c>
      <c r="H18" s="71">
        <f t="shared" si="0"/>
        <v>13.5</v>
      </c>
      <c r="I18" s="48">
        <f t="shared" si="1"/>
        <v>1.6296296296296295</v>
      </c>
      <c r="J18" s="82"/>
      <c r="K18" s="73"/>
    </row>
    <row r="19" spans="1:11" ht="14.25">
      <c r="A19" s="38" t="s">
        <v>32</v>
      </c>
      <c r="B19" s="26">
        <v>13</v>
      </c>
      <c r="C19" s="22"/>
      <c r="D19" s="23"/>
      <c r="E19" s="23">
        <v>1</v>
      </c>
      <c r="F19" s="110">
        <v>6</v>
      </c>
      <c r="G19" s="71">
        <v>1</v>
      </c>
      <c r="H19" s="71">
        <f t="shared" si="0"/>
        <v>7</v>
      </c>
      <c r="I19" s="48">
        <f t="shared" si="1"/>
        <v>1.8571428571428572</v>
      </c>
      <c r="J19" s="82"/>
      <c r="K19" s="73"/>
    </row>
    <row r="20" spans="1:11" ht="14.25">
      <c r="A20" s="38" t="s">
        <v>33</v>
      </c>
      <c r="B20" s="26">
        <v>12</v>
      </c>
      <c r="C20" s="22"/>
      <c r="D20" s="23"/>
      <c r="E20" s="23">
        <v>1</v>
      </c>
      <c r="F20" s="110">
        <v>4</v>
      </c>
      <c r="G20" s="71">
        <v>2.5</v>
      </c>
      <c r="H20" s="71">
        <f t="shared" si="0"/>
        <v>6.5</v>
      </c>
      <c r="I20" s="48">
        <f t="shared" si="1"/>
        <v>1.8461538461538463</v>
      </c>
      <c r="J20" s="82"/>
      <c r="K20" s="73"/>
    </row>
    <row r="21" spans="1:11" ht="14.25">
      <c r="A21" s="38" t="s">
        <v>34</v>
      </c>
      <c r="B21" s="26">
        <v>15</v>
      </c>
      <c r="C21" s="22"/>
      <c r="D21" s="23"/>
      <c r="E21" s="23">
        <v>3</v>
      </c>
      <c r="F21" s="110">
        <v>6</v>
      </c>
      <c r="G21" s="71">
        <v>3</v>
      </c>
      <c r="H21" s="71">
        <f t="shared" si="0"/>
        <v>9</v>
      </c>
      <c r="I21" s="48">
        <f t="shared" si="1"/>
        <v>1.6666666666666667</v>
      </c>
      <c r="J21" s="82"/>
      <c r="K21" s="73"/>
    </row>
    <row r="22" spans="1:11" ht="14.25">
      <c r="A22" s="38" t="s">
        <v>44</v>
      </c>
      <c r="B22" s="26">
        <v>14</v>
      </c>
      <c r="C22" s="20"/>
      <c r="D22" s="21"/>
      <c r="E22" s="21">
        <v>3</v>
      </c>
      <c r="F22" s="110">
        <v>6</v>
      </c>
      <c r="G22" s="71">
        <v>2.5</v>
      </c>
      <c r="H22" s="71">
        <f t="shared" si="0"/>
        <v>8.5</v>
      </c>
      <c r="I22" s="48">
        <f t="shared" si="1"/>
        <v>1.6470588235294117</v>
      </c>
      <c r="J22" s="82"/>
      <c r="K22" s="73"/>
    </row>
    <row r="23" spans="1:11" ht="14.25">
      <c r="A23" s="38" t="s">
        <v>45</v>
      </c>
      <c r="B23" s="26">
        <v>7</v>
      </c>
      <c r="C23" s="20"/>
      <c r="D23" s="21"/>
      <c r="E23" s="21">
        <v>4</v>
      </c>
      <c r="F23" s="110">
        <v>3</v>
      </c>
      <c r="G23" s="71">
        <v>2.5</v>
      </c>
      <c r="H23" s="71">
        <f t="shared" si="0"/>
        <v>5.5</v>
      </c>
      <c r="I23" s="48">
        <f t="shared" si="1"/>
        <v>1.2727272727272727</v>
      </c>
      <c r="J23" s="82"/>
      <c r="K23" s="73"/>
    </row>
    <row r="24" spans="1:11" ht="14.25">
      <c r="A24" s="38" t="s">
        <v>36</v>
      </c>
      <c r="B24" s="26">
        <v>6</v>
      </c>
      <c r="C24" s="22"/>
      <c r="D24" s="23"/>
      <c r="E24" s="23">
        <v>1</v>
      </c>
      <c r="F24" s="110">
        <v>3</v>
      </c>
      <c r="G24" s="71">
        <v>0.5</v>
      </c>
      <c r="H24" s="71">
        <f t="shared" si="0"/>
        <v>3.5</v>
      </c>
      <c r="I24" s="48">
        <f t="shared" si="1"/>
        <v>1.7142857142857142</v>
      </c>
      <c r="J24" s="82"/>
      <c r="K24" s="73"/>
    </row>
    <row r="25" spans="1:11" ht="14.25">
      <c r="A25" s="39" t="s">
        <v>37</v>
      </c>
      <c r="B25" s="26">
        <v>10</v>
      </c>
      <c r="C25" s="22"/>
      <c r="D25" s="23"/>
      <c r="E25" s="23">
        <v>1</v>
      </c>
      <c r="F25" s="110">
        <v>4</v>
      </c>
      <c r="G25" s="71">
        <v>1.5</v>
      </c>
      <c r="H25" s="71">
        <f t="shared" si="0"/>
        <v>5.5</v>
      </c>
      <c r="I25" s="48">
        <f t="shared" si="1"/>
        <v>1.8181818181818181</v>
      </c>
      <c r="J25" s="82"/>
      <c r="K25" s="73"/>
    </row>
    <row r="26" spans="1:11" ht="14.25">
      <c r="A26" s="39" t="s">
        <v>38</v>
      </c>
      <c r="B26" s="26">
        <v>16</v>
      </c>
      <c r="C26" s="22"/>
      <c r="D26" s="23"/>
      <c r="E26" s="23">
        <v>8</v>
      </c>
      <c r="F26" s="110">
        <v>7</v>
      </c>
      <c r="G26" s="71">
        <v>5</v>
      </c>
      <c r="H26" s="71">
        <f t="shared" si="0"/>
        <v>12</v>
      </c>
      <c r="I26" s="48">
        <f t="shared" si="1"/>
        <v>1.3333333333333333</v>
      </c>
      <c r="J26" s="82"/>
      <c r="K26" s="73"/>
    </row>
    <row r="27" spans="1:11" ht="14.25">
      <c r="A27" s="40" t="s">
        <v>39</v>
      </c>
      <c r="B27" s="4">
        <v>10</v>
      </c>
      <c r="C27" s="22"/>
      <c r="D27" s="23"/>
      <c r="E27" s="23">
        <v>1</v>
      </c>
      <c r="F27" s="110">
        <v>4</v>
      </c>
      <c r="G27" s="71">
        <v>1.5</v>
      </c>
      <c r="H27" s="71">
        <f t="shared" si="0"/>
        <v>5.5</v>
      </c>
      <c r="I27" s="48">
        <f t="shared" si="1"/>
        <v>1.8181818181818181</v>
      </c>
      <c r="J27" s="82"/>
      <c r="K27" s="73"/>
    </row>
    <row r="28" spans="1:11" ht="14.25">
      <c r="A28" s="40" t="s">
        <v>40</v>
      </c>
      <c r="B28" s="4">
        <v>11</v>
      </c>
      <c r="C28" s="22"/>
      <c r="D28" s="23"/>
      <c r="E28" s="23">
        <v>0</v>
      </c>
      <c r="F28" s="110">
        <v>4</v>
      </c>
      <c r="G28" s="71">
        <v>1.5</v>
      </c>
      <c r="H28" s="71">
        <f t="shared" si="0"/>
        <v>5.5</v>
      </c>
      <c r="I28" s="48">
        <f t="shared" si="1"/>
        <v>2</v>
      </c>
      <c r="J28" s="82"/>
      <c r="K28" s="73"/>
    </row>
    <row r="29" spans="1:11" ht="14.25">
      <c r="A29" s="40" t="s">
        <v>41</v>
      </c>
      <c r="B29" s="4">
        <v>4</v>
      </c>
      <c r="C29" s="22"/>
      <c r="D29" s="23"/>
      <c r="E29" s="23">
        <v>2</v>
      </c>
      <c r="F29" s="110">
        <v>2</v>
      </c>
      <c r="G29" s="71">
        <v>1</v>
      </c>
      <c r="H29" s="71">
        <f t="shared" si="0"/>
        <v>3</v>
      </c>
      <c r="I29" s="48">
        <f t="shared" si="1"/>
        <v>1.3333333333333333</v>
      </c>
      <c r="J29" s="82"/>
      <c r="K29" s="73"/>
    </row>
    <row r="30" spans="1:11" ht="15" thickBot="1">
      <c r="A30" s="76" t="s">
        <v>46</v>
      </c>
      <c r="B30" s="41">
        <v>1</v>
      </c>
      <c r="C30" s="42"/>
      <c r="D30" s="43"/>
      <c r="E30" s="43">
        <v>1</v>
      </c>
      <c r="F30" s="112">
        <v>0</v>
      </c>
      <c r="G30" s="95">
        <v>1</v>
      </c>
      <c r="H30" s="95">
        <f t="shared" si="0"/>
        <v>1</v>
      </c>
      <c r="I30" s="107">
        <f t="shared" si="1"/>
        <v>1</v>
      </c>
      <c r="J30" s="82"/>
      <c r="K30" s="73"/>
    </row>
    <row r="31" spans="1:11" ht="15" customHeight="1" thickBot="1">
      <c r="A31" s="77" t="s">
        <v>12</v>
      </c>
      <c r="B31" s="78">
        <f>SUM(B4:B30)</f>
        <v>336</v>
      </c>
      <c r="C31" s="78"/>
      <c r="D31" s="108"/>
      <c r="E31" s="113">
        <f>SUM(E4:E30)</f>
        <v>96</v>
      </c>
      <c r="F31" s="114">
        <f>SUM(F4:F30)</f>
        <v>140</v>
      </c>
      <c r="G31" s="111">
        <f>SUM(G4:G30)</f>
        <v>76</v>
      </c>
      <c r="H31" s="96">
        <f>SUM(H4:H30)</f>
        <v>216</v>
      </c>
      <c r="I31" s="88">
        <f t="shared" si="1"/>
        <v>1.5555555555555556</v>
      </c>
      <c r="J31" s="82"/>
      <c r="K31" s="73"/>
    </row>
    <row r="32" spans="1:2" ht="11.25" customHeight="1">
      <c r="A32" s="54"/>
      <c r="B32" s="46"/>
    </row>
    <row r="34" spans="1:7" ht="15">
      <c r="A34" s="13"/>
      <c r="C34" s="6"/>
      <c r="D34" s="6"/>
      <c r="E34" s="6"/>
      <c r="F34" s="6"/>
      <c r="G34" s="6"/>
    </row>
    <row r="35" spans="4:7" ht="15.75" thickBot="1">
      <c r="D35" s="6"/>
      <c r="E35" s="6"/>
      <c r="F35" s="6"/>
      <c r="G35" s="6"/>
    </row>
    <row r="36" spans="4:7" ht="15">
      <c r="D36" s="141"/>
      <c r="E36" s="60"/>
      <c r="F36" s="60"/>
      <c r="G36" s="60"/>
    </row>
    <row r="37" spans="4:7" ht="15.75" thickBot="1">
      <c r="D37" s="142"/>
      <c r="E37" s="60"/>
      <c r="F37" s="60"/>
      <c r="G37" s="60"/>
    </row>
    <row r="38" spans="4:7" ht="15">
      <c r="D38" s="7"/>
      <c r="E38" s="61"/>
      <c r="F38" s="61"/>
      <c r="G38" s="61"/>
    </row>
    <row r="39" spans="4:7" ht="15">
      <c r="D39" s="8"/>
      <c r="E39" s="62"/>
      <c r="F39" s="62"/>
      <c r="G39" s="62"/>
    </row>
    <row r="40" spans="4:7" ht="15">
      <c r="D40" s="8"/>
      <c r="E40" s="62"/>
      <c r="F40" s="62"/>
      <c r="G40" s="62"/>
    </row>
    <row r="41" spans="4:7" ht="15">
      <c r="D41" s="8"/>
      <c r="E41" s="62"/>
      <c r="F41" s="62"/>
      <c r="G41" s="62"/>
    </row>
    <row r="42" spans="4:7" ht="15">
      <c r="D42" s="9"/>
      <c r="E42" s="63"/>
      <c r="F42" s="63"/>
      <c r="G42" s="63"/>
    </row>
    <row r="43" spans="4:7" ht="15">
      <c r="D43" s="8"/>
      <c r="E43" s="62"/>
      <c r="F43" s="62"/>
      <c r="G43" s="62"/>
    </row>
    <row r="44" spans="4:7" ht="15">
      <c r="D44" s="8"/>
      <c r="E44" s="62"/>
      <c r="F44" s="62"/>
      <c r="G44" s="62"/>
    </row>
    <row r="45" spans="2:7" ht="15">
      <c r="B45" t="s">
        <v>0</v>
      </c>
      <c r="D45" s="8"/>
      <c r="E45" s="62"/>
      <c r="F45" s="62"/>
      <c r="G45" s="62"/>
    </row>
    <row r="46" spans="4:7" ht="15">
      <c r="D46" s="8"/>
      <c r="E46" s="62"/>
      <c r="F46" s="62"/>
      <c r="G46" s="62"/>
    </row>
    <row r="47" spans="4:7" ht="15">
      <c r="D47" s="8"/>
      <c r="E47" s="62"/>
      <c r="F47" s="62"/>
      <c r="G47" s="62"/>
    </row>
    <row r="48" spans="4:7" ht="15">
      <c r="D48" s="8"/>
      <c r="E48" s="62"/>
      <c r="F48" s="62"/>
      <c r="G48" s="62"/>
    </row>
    <row r="49" spans="4:7" ht="15">
      <c r="D49" s="9"/>
      <c r="E49" s="63"/>
      <c r="F49" s="63"/>
      <c r="G49" s="63"/>
    </row>
    <row r="50" spans="4:7" ht="15">
      <c r="D50" s="9"/>
      <c r="E50" s="63"/>
      <c r="F50" s="63"/>
      <c r="G50" s="63"/>
    </row>
    <row r="51" spans="4:7" ht="15">
      <c r="D51" s="9"/>
      <c r="E51" s="63"/>
      <c r="F51" s="63"/>
      <c r="G51" s="63"/>
    </row>
    <row r="52" spans="4:7" ht="15">
      <c r="D52" s="9"/>
      <c r="E52" s="63"/>
      <c r="F52" s="63"/>
      <c r="G52" s="63"/>
    </row>
    <row r="53" spans="4:7" ht="15">
      <c r="D53" s="9"/>
      <c r="E53" s="63"/>
      <c r="F53" s="63"/>
      <c r="G53" s="63"/>
    </row>
    <row r="54" spans="4:7" ht="15">
      <c r="D54" s="8"/>
      <c r="E54" s="62"/>
      <c r="F54" s="62"/>
      <c r="G54" s="62"/>
    </row>
    <row r="55" spans="4:7" ht="15">
      <c r="D55" s="8"/>
      <c r="E55" s="62"/>
      <c r="F55" s="62"/>
      <c r="G55" s="62"/>
    </row>
    <row r="56" spans="4:7" ht="15">
      <c r="D56" s="8"/>
      <c r="E56" s="62"/>
      <c r="F56" s="62"/>
      <c r="G56" s="62"/>
    </row>
    <row r="57" spans="4:7" ht="15">
      <c r="D57" s="10"/>
      <c r="E57" s="62"/>
      <c r="F57" s="62"/>
      <c r="G57" s="62"/>
    </row>
    <row r="58" spans="4:7" ht="15" thickBot="1">
      <c r="D58" s="11"/>
      <c r="E58" s="64"/>
      <c r="F58" s="64"/>
      <c r="G58" s="64"/>
    </row>
    <row r="59" ht="13.5" thickTop="1"/>
    <row r="60" ht="12.75">
      <c r="A60" s="12"/>
    </row>
  </sheetData>
  <sheetProtection/>
  <mergeCells count="2">
    <mergeCell ref="D36:D37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Administrator</cp:lastModifiedBy>
  <cp:lastPrinted>2016-07-29T07:11:40Z</cp:lastPrinted>
  <dcterms:created xsi:type="dcterms:W3CDTF">2008-06-11T11:16:14Z</dcterms:created>
  <dcterms:modified xsi:type="dcterms:W3CDTF">2016-07-29T10:37:48Z</dcterms:modified>
  <cp:category/>
  <cp:version/>
  <cp:contentType/>
  <cp:contentStatus/>
</cp:coreProperties>
</file>